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JAN 2023\"/>
    </mc:Choice>
  </mc:AlternateContent>
  <xr:revisionPtr revIDLastSave="0" documentId="13_ncr:1_{382A44E2-21F9-4525-99DA-D089DEA4928E}" xr6:coauthVersionLast="47" xr6:coauthVersionMax="47" xr10:uidLastSave="{00000000-0000-0000-0000-000000000000}"/>
  <bookViews>
    <workbookView xWindow="-120" yWindow="-120" windowWidth="29040" windowHeight="15840" tabRatio="871" firstSheet="4" activeTab="5" xr2:uid="{00000000-000D-0000-FFFF-FFFF00000000}"/>
  </bookViews>
  <sheets>
    <sheet name="MENU " sheetId="1" r:id="rId1"/>
    <sheet name="LGB DIRECT (SEA)" sheetId="19" r:id="rId2"/>
    <sheet name="LAS -OAK DIRECT (SEA2)" sheetId="20" r:id="rId3"/>
    <sheet name="AAC - OAK DIRECT (AAC)" sheetId="21" r:id="rId4"/>
    <sheet name="OAK via HKG (AAS3)" sheetId="24" r:id="rId5"/>
    <sheet name="USEC DIRECT (AWES) " sheetId="22" r:id="rId6"/>
    <sheet name="USEC DIRECT (AWE5)" sheetId="7" r:id="rId7"/>
    <sheet name="BOSTON VIA SHA (AWE1)" sheetId="10" r:id="rId8"/>
    <sheet name="USEC VIA SHA (AWE2)" sheetId="9" r:id="rId9"/>
    <sheet name="BALTIMORE VIA HKG (AWE3)" sheetId="11" r:id="rId10"/>
    <sheet name="USEC VIA SHA (AWE4)" sheetId="8" r:id="rId11"/>
    <sheet name="USEC DIRECT (AWE6) " sheetId="6" r:id="rId12"/>
    <sheet name="USEC VIA SHA (AWE7)" sheetId="18" r:id="rId13"/>
    <sheet name="CANADA TS (CPNW)" sheetId="5" r:id="rId14"/>
    <sheet name="SEA-VAN VIA HKG (OPNW)" sheetId="13" r:id="rId15"/>
    <sheet name="SEA-VAN VIA SHA (MPNW)" sheetId="12" r:id="rId16"/>
    <sheet name="GULF VIA SHA-HKG (GME2)" sheetId="16" r:id="rId17"/>
    <sheet name="GULF VIA XMN (GME)" sheetId="17" r:id="rId18"/>
  </sheets>
  <externalReferences>
    <externalReference r:id="rId19"/>
    <externalReference r:id="rId20"/>
    <externalReference r:id="rId21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3">'AAC - OAK DIRECT (AAC)'!$A$1:$L$32</definedName>
    <definedName name="_xlnm.Print_Area" localSheetId="9">'BALTIMORE VIA HKG (AWE3)'!$A$1:$L$33</definedName>
    <definedName name="_xlnm.Print_Area" localSheetId="7">'BOSTON VIA SHA (AWE1)'!$A$1:$L$32</definedName>
    <definedName name="_xlnm.Print_Area" localSheetId="13">'CANADA TS (CPNW)'!$A$1:$N$31</definedName>
    <definedName name="_xlnm.Print_Area" localSheetId="17">'GULF VIA XMN (GME)'!$A$1:$Q$64</definedName>
    <definedName name="_xlnm.Print_Area" localSheetId="2">'LAS -OAK DIRECT (SEA2)'!$A$1:$J$35</definedName>
    <definedName name="_xlnm.Print_Area" localSheetId="1">'LGB DIRECT (SEA)'!$A$1:$H$35</definedName>
    <definedName name="_xlnm.Print_Area" localSheetId="4">'OAK via HKG (AAS3)'!$A$1:$N$32</definedName>
    <definedName name="_xlnm.Print_Area" localSheetId="14">'SEA-VAN VIA HKG (OPNW)'!$A$1:$N$39</definedName>
    <definedName name="_xlnm.Print_Area" localSheetId="11">'USEC DIRECT (AWE6) '!$A$1:$M$30</definedName>
    <definedName name="_xlnm.Print_Area" localSheetId="10">'USEC VIA SHA (AWE4)'!$A$1:$N$32</definedName>
    <definedName name="_xlnm.Print_Area" localSheetId="12">'USEC VIA SHA (AWE7)'!$A$1:$L$28</definedName>
    <definedName name="Z_0AC86E81_06EB_4896_B1CE_C91766AC0986_.wvu.Cols" localSheetId="0" hidden="1">'MENU '!$L:$L</definedName>
    <definedName name="Z_0AC86E81_06EB_4896_B1CE_C91766AC0986_.wvu.PrintArea" localSheetId="3" hidden="1">'AAC - OAK DIRECT (AAC)'!$A$1:$L$32</definedName>
    <definedName name="Z_0AC86E81_06EB_4896_B1CE_C91766AC0986_.wvu.PrintArea" localSheetId="9" hidden="1">'BALTIMORE VIA HKG (AWE3)'!$A$1:$L$33</definedName>
    <definedName name="Z_0AC86E81_06EB_4896_B1CE_C91766AC0986_.wvu.PrintArea" localSheetId="7" hidden="1">'BOSTON VIA SHA (AWE1)'!$A$1:$L$32</definedName>
    <definedName name="Z_0AC86E81_06EB_4896_B1CE_C91766AC0986_.wvu.PrintArea" localSheetId="17" hidden="1">'GULF VIA XMN (GME)'!$A$1:$Q$64</definedName>
    <definedName name="Z_0AC86E81_06EB_4896_B1CE_C91766AC0986_.wvu.PrintArea" localSheetId="2" hidden="1">'LAS -OAK DIRECT (SEA2)'!$A$1:$J$35</definedName>
    <definedName name="Z_0AC86E81_06EB_4896_B1CE_C91766AC0986_.wvu.PrintArea" localSheetId="1" hidden="1">'LGB DIRECT (SEA)'!$A$1:$H$35</definedName>
    <definedName name="Z_0AC86E81_06EB_4896_B1CE_C91766AC0986_.wvu.PrintArea" localSheetId="4" hidden="1">'OAK via HKG (AAS3)'!$A$1:$N$32</definedName>
    <definedName name="Z_0AC86E81_06EB_4896_B1CE_C91766AC0986_.wvu.PrintArea" localSheetId="14" hidden="1">'SEA-VAN VIA HKG (OPNW)'!$A$1:$N$39</definedName>
    <definedName name="Z_0AC86E81_06EB_4896_B1CE_C91766AC0986_.wvu.Rows" localSheetId="13" hidden="1">'CANADA TS (CPNW)'!$49:$64</definedName>
    <definedName name="Z_0AC86E81_06EB_4896_B1CE_C91766AC0986_.wvu.Rows" localSheetId="17" hidden="1">'GULF VIA XMN (GME)'!$4:$38</definedName>
    <definedName name="Z_140AC828_B0B4_4080_A982_6C42C4E5121D_.wvu.Cols" localSheetId="0" hidden="1">'MENU '!$L:$L</definedName>
    <definedName name="Z_140AC828_B0B4_4080_A982_6C42C4E5121D_.wvu.Cols" localSheetId="6" hidden="1">'USEC DIRECT (AWE5)'!$G:$J</definedName>
    <definedName name="Z_140AC828_B0B4_4080_A982_6C42C4E5121D_.wvu.PrintArea" localSheetId="3" hidden="1">'AAC - OAK DIRECT (AAC)'!$A$1:$L$32</definedName>
    <definedName name="Z_140AC828_B0B4_4080_A982_6C42C4E5121D_.wvu.PrintArea" localSheetId="7" hidden="1">'BOSTON VIA SHA (AWE1)'!$A$1:$L$32</definedName>
    <definedName name="Z_140AC828_B0B4_4080_A982_6C42C4E5121D_.wvu.PrintArea" localSheetId="17" hidden="1">'GULF VIA XMN (GME)'!$A$1:$P$64</definedName>
    <definedName name="Z_140AC828_B0B4_4080_A982_6C42C4E5121D_.wvu.PrintArea" localSheetId="2" hidden="1">'LAS -OAK DIRECT (SEA2)'!$A$1:$J$35</definedName>
    <definedName name="Z_140AC828_B0B4_4080_A982_6C42C4E5121D_.wvu.PrintArea" localSheetId="1" hidden="1">'LGB DIRECT (SEA)'!$A$1:$N$35</definedName>
    <definedName name="Z_140AC828_B0B4_4080_A982_6C42C4E5121D_.wvu.PrintArea" localSheetId="4" hidden="1">'OAK via HKG (AAS3)'!$A$1:$N$32</definedName>
    <definedName name="Z_140AC828_B0B4_4080_A982_6C42C4E5121D_.wvu.PrintArea" localSheetId="14" hidden="1">'SEA-VAN VIA HKG (OPNW)'!$A$1:$N$39</definedName>
    <definedName name="Z_140AC828_B0B4_4080_A982_6C42C4E5121D_.wvu.PrintArea" localSheetId="11" hidden="1">'USEC DIRECT (AWE6) '!$A$1:$M$30</definedName>
    <definedName name="Z_140AC828_B0B4_4080_A982_6C42C4E5121D_.wvu.Rows" localSheetId="13" hidden="1">'CANADA TS (CPNW)'!$49:$64</definedName>
    <definedName name="Z_140AC828_B0B4_4080_A982_6C42C4E5121D_.wvu.Rows" localSheetId="17" hidden="1">'GULF VIA XMN (GME)'!$4:$38</definedName>
    <definedName name="Z_188062B0_E126_47F1_9B33_F0D0CC2D5AA6_.wvu.PrintArea" localSheetId="3" hidden="1">'AAC - OAK DIRECT (AAC)'!$A$1:$L$32</definedName>
    <definedName name="Z_188062B0_E126_47F1_9B33_F0D0CC2D5AA6_.wvu.PrintArea" localSheetId="9" hidden="1">'BALTIMORE VIA HKG (AWE3)'!$A$1:$L$33</definedName>
    <definedName name="Z_188062B0_E126_47F1_9B33_F0D0CC2D5AA6_.wvu.PrintArea" localSheetId="7" hidden="1">'BOSTON VIA SHA (AWE1)'!$A$1:$L$32</definedName>
    <definedName name="Z_188062B0_E126_47F1_9B33_F0D0CC2D5AA6_.wvu.PrintArea" localSheetId="13" hidden="1">'CANADA TS (CPNW)'!$A$1:$N$31</definedName>
    <definedName name="Z_188062B0_E126_47F1_9B33_F0D0CC2D5AA6_.wvu.PrintArea" localSheetId="2" hidden="1">'LAS -OAK DIRECT (SEA2)'!$A$1:$J$35</definedName>
    <definedName name="Z_188062B0_E126_47F1_9B33_F0D0CC2D5AA6_.wvu.PrintArea" localSheetId="1" hidden="1">'LGB DIRECT (SEA)'!$A$1:$H$35</definedName>
    <definedName name="Z_188062B0_E126_47F1_9B33_F0D0CC2D5AA6_.wvu.PrintArea" localSheetId="4" hidden="1">'OAK via HKG (AAS3)'!$A$1:$N$32</definedName>
    <definedName name="Z_188062B0_E126_47F1_9B33_F0D0CC2D5AA6_.wvu.PrintArea" localSheetId="14" hidden="1">'SEA-VAN VIA HKG (OPNW)'!$A$1:$N$39</definedName>
    <definedName name="Z_188062B0_E126_47F1_9B33_F0D0CC2D5AA6_.wvu.PrintArea" localSheetId="11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7" hidden="1">'BOSTON VIA SHA (AWE1)'!$A$1:$L$34</definedName>
    <definedName name="Z_20B682CD_B38B_44EE_8FE8_229DDCE8B959_.wvu.PrintArea" localSheetId="17" hidden="1">'GULF VIA XMN (GME)'!$A$1:$O$38</definedName>
    <definedName name="Z_20B682CD_B38B_44EE_8FE8_229DDCE8B959_.wvu.PrintArea" localSheetId="1" hidden="1">'LGB DIRECT (SEA)'!$A$1:$F$35</definedName>
    <definedName name="Z_20B682CD_B38B_44EE_8FE8_229DDCE8B959_.wvu.PrintArea" localSheetId="4" hidden="1">'OAK via HKG (AAS3)'!$A$1:$N$34</definedName>
    <definedName name="Z_20B682CD_B38B_44EE_8FE8_229DDCE8B959_.wvu.PrintArea" localSheetId="14" hidden="1">'SEA-VAN VIA HKG (OPNW)'!$A$1:$N$39</definedName>
    <definedName name="Z_20B682CD_B38B_44EE_8FE8_229DDCE8B959_.wvu.Rows" localSheetId="17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3" hidden="1">'AAC - OAK DIRECT (AAC)'!$A$1:$L$32</definedName>
    <definedName name="Z_29110A68_3EC6_4A67_B2F4_C5B07F9C3888_.wvu.PrintArea" localSheetId="9" hidden="1">'BALTIMORE VIA HKG (AWE3)'!$A$1:$L$33</definedName>
    <definedName name="Z_29110A68_3EC6_4A67_B2F4_C5B07F9C3888_.wvu.PrintArea" localSheetId="7" hidden="1">'BOSTON VIA SHA (AWE1)'!$A$1:$L$32</definedName>
    <definedName name="Z_29110A68_3EC6_4A67_B2F4_C5B07F9C3888_.wvu.PrintArea" localSheetId="13" hidden="1">'CANADA TS (CPNW)'!$A$1:$N$31</definedName>
    <definedName name="Z_29110A68_3EC6_4A67_B2F4_C5B07F9C3888_.wvu.PrintArea" localSheetId="17" hidden="1">'GULF VIA XMN (GME)'!$A$1:$Q$64</definedName>
    <definedName name="Z_29110A68_3EC6_4A67_B2F4_C5B07F9C3888_.wvu.PrintArea" localSheetId="2" hidden="1">'LAS -OAK DIRECT (SEA2)'!$A$1:$J$35</definedName>
    <definedName name="Z_29110A68_3EC6_4A67_B2F4_C5B07F9C3888_.wvu.PrintArea" localSheetId="1" hidden="1">'LGB DIRECT (SEA)'!$A$1:$H$35</definedName>
    <definedName name="Z_29110A68_3EC6_4A67_B2F4_C5B07F9C3888_.wvu.PrintArea" localSheetId="4" hidden="1">'OAK via HKG (AAS3)'!$A$1:$N$32</definedName>
    <definedName name="Z_29110A68_3EC6_4A67_B2F4_C5B07F9C3888_.wvu.PrintArea" localSheetId="14" hidden="1">'SEA-VAN VIA HKG (OPNW)'!$A$1:$N$39</definedName>
    <definedName name="Z_29110A68_3EC6_4A67_B2F4_C5B07F9C3888_.wvu.PrintArea" localSheetId="11" hidden="1">'USEC DIRECT (AWE6) '!$A$1:$M$30</definedName>
    <definedName name="Z_29110A68_3EC6_4A67_B2F4_C5B07F9C3888_.wvu.Rows" localSheetId="13" hidden="1">'CANADA TS (CPNW)'!$49:$64</definedName>
    <definedName name="Z_29110A68_3EC6_4A67_B2F4_C5B07F9C3888_.wvu.Rows" localSheetId="17" hidden="1">'GULF VIA XMN (GME)'!$4:$38</definedName>
    <definedName name="Z_2D64A94D_C66C_4FD3_8201_7F642E1B0F95_.wvu.Cols" localSheetId="0" hidden="1">'MENU '!$L:$L</definedName>
    <definedName name="Z_2D64A94D_C66C_4FD3_8201_7F642E1B0F95_.wvu.Cols" localSheetId="6" hidden="1">'USEC DIRECT (AWE5)'!$G:$J</definedName>
    <definedName name="Z_2D64A94D_C66C_4FD3_8201_7F642E1B0F95_.wvu.PrintArea" localSheetId="3" hidden="1">'AAC - OAK DIRECT (AAC)'!$A$1:$L$32</definedName>
    <definedName name="Z_2D64A94D_C66C_4FD3_8201_7F642E1B0F95_.wvu.PrintArea" localSheetId="7" hidden="1">'BOSTON VIA SHA (AWE1)'!$A$1:$L$32</definedName>
    <definedName name="Z_2D64A94D_C66C_4FD3_8201_7F642E1B0F95_.wvu.PrintArea" localSheetId="17" hidden="1">'GULF VIA XMN (GME)'!$A$1:$P$64</definedName>
    <definedName name="Z_2D64A94D_C66C_4FD3_8201_7F642E1B0F95_.wvu.PrintArea" localSheetId="2" hidden="1">'LAS -OAK DIRECT (SEA2)'!$A$1:$J$35</definedName>
    <definedName name="Z_2D64A94D_C66C_4FD3_8201_7F642E1B0F95_.wvu.PrintArea" localSheetId="1" hidden="1">'LGB DIRECT (SEA)'!$A$1:$N$35</definedName>
    <definedName name="Z_2D64A94D_C66C_4FD3_8201_7F642E1B0F95_.wvu.PrintArea" localSheetId="4" hidden="1">'OAK via HKG (AAS3)'!$A$1:$N$32</definedName>
    <definedName name="Z_2D64A94D_C66C_4FD3_8201_7F642E1B0F95_.wvu.PrintArea" localSheetId="14" hidden="1">'SEA-VAN VIA HKG (OPNW)'!$A$1:$N$39</definedName>
    <definedName name="Z_2D64A94D_C66C_4FD3_8201_7F642E1B0F95_.wvu.PrintArea" localSheetId="11" hidden="1">'USEC DIRECT (AWE6) '!$A$1:$M$30</definedName>
    <definedName name="Z_2D64A94D_C66C_4FD3_8201_7F642E1B0F95_.wvu.Rows" localSheetId="13" hidden="1">'CANADA TS (CPNW)'!$49:$64</definedName>
    <definedName name="Z_2D64A94D_C66C_4FD3_8201_7F642E1B0F95_.wvu.Rows" localSheetId="17" hidden="1">'GULF VIA XMN (GME)'!$4:$38</definedName>
    <definedName name="Z_3675219B_151D_4A83_95AF_6CA1D823DF91_.wvu.Cols" localSheetId="0" hidden="1">'MENU '!$L:$L</definedName>
    <definedName name="Z_3675219B_151D_4A83_95AF_6CA1D823DF91_.wvu.Cols" localSheetId="15" hidden="1">'SEA-VAN VIA SHA (MPNW)'!#REF!</definedName>
    <definedName name="Z_3675219B_151D_4A83_95AF_6CA1D823DF91_.wvu.PrintArea" localSheetId="3" hidden="1">'AAC - OAK DIRECT (AAC)'!$A$1:$L$32</definedName>
    <definedName name="Z_3675219B_151D_4A83_95AF_6CA1D823DF91_.wvu.PrintArea" localSheetId="9" hidden="1">'BALTIMORE VIA HKG (AWE3)'!$A$1:$L$33</definedName>
    <definedName name="Z_3675219B_151D_4A83_95AF_6CA1D823DF91_.wvu.PrintArea" localSheetId="7" hidden="1">'BOSTON VIA SHA (AWE1)'!$A$1:$L$32</definedName>
    <definedName name="Z_3675219B_151D_4A83_95AF_6CA1D823DF91_.wvu.PrintArea" localSheetId="17" hidden="1">'GULF VIA XMN (GME)'!$A$1:$O$38</definedName>
    <definedName name="Z_3675219B_151D_4A83_95AF_6CA1D823DF91_.wvu.PrintArea" localSheetId="2" hidden="1">'LAS -OAK DIRECT (SEA2)'!$A$1:$J$35</definedName>
    <definedName name="Z_3675219B_151D_4A83_95AF_6CA1D823DF91_.wvu.PrintArea" localSheetId="1" hidden="1">'LGB DIRECT (SEA)'!$A$1:$F$35</definedName>
    <definedName name="Z_3675219B_151D_4A83_95AF_6CA1D823DF91_.wvu.PrintArea" localSheetId="4" hidden="1">'OAK via HKG (AAS3)'!$A$1:$N$32</definedName>
    <definedName name="Z_3675219B_151D_4A83_95AF_6CA1D823DF91_.wvu.PrintArea" localSheetId="14" hidden="1">'SEA-VAN VIA HKG (OPNW)'!$A$1:$N$39</definedName>
    <definedName name="Z_3675219B_151D_4A83_95AF_6CA1D823DF91_.wvu.Rows" localSheetId="13" hidden="1">'CANADA TS (CPNW)'!$49:$64</definedName>
    <definedName name="Z_3675219B_151D_4A83_95AF_6CA1D823DF91_.wvu.Rows" localSheetId="17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5" hidden="1">'SEA-VAN VIA SHA (MPNW)'!#REF!,'SEA-VAN VIA SHA (MPNW)'!#REF!</definedName>
    <definedName name="Z_3D6738E3_A45A_4638_AB53_C4FC5C66BC2D_.wvu.PrintArea" localSheetId="3" hidden="1">'AAC - OAK DIRECT (AAC)'!$A$1:$L$32</definedName>
    <definedName name="Z_3D6738E3_A45A_4638_AB53_C4FC5C66BC2D_.wvu.PrintArea" localSheetId="7" hidden="1">'BOSTON VIA SHA (AWE1)'!$A$1:$L$32</definedName>
    <definedName name="Z_3D6738E3_A45A_4638_AB53_C4FC5C66BC2D_.wvu.PrintArea" localSheetId="17" hidden="1">'GULF VIA XMN (GME)'!$A$1:$O$38</definedName>
    <definedName name="Z_3D6738E3_A45A_4638_AB53_C4FC5C66BC2D_.wvu.PrintArea" localSheetId="2" hidden="1">'LAS -OAK DIRECT (SEA2)'!$A$1:$J$35</definedName>
    <definedName name="Z_3D6738E3_A45A_4638_AB53_C4FC5C66BC2D_.wvu.PrintArea" localSheetId="1" hidden="1">'LGB DIRECT (SEA)'!$A$1:$F$35</definedName>
    <definedName name="Z_3D6738E3_A45A_4638_AB53_C4FC5C66BC2D_.wvu.PrintArea" localSheetId="4" hidden="1">'OAK via HKG (AAS3)'!$A$1:$N$32</definedName>
    <definedName name="Z_3D6738E3_A45A_4638_AB53_C4FC5C66BC2D_.wvu.PrintArea" localSheetId="14" hidden="1">'SEA-VAN VIA HKG (OPNW)'!$A$1:$N$39</definedName>
    <definedName name="Z_3D6738E3_A45A_4638_AB53_C4FC5C66BC2D_.wvu.Rows" localSheetId="17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6" hidden="1">'USEC DIRECT (AWE5)'!$G:$J</definedName>
    <definedName name="Z_40DFF96E_92BB_45DA_BA74_CB1455376A13_.wvu.PrintArea" localSheetId="3" hidden="1">'AAC - OAK DIRECT (AAC)'!$A$1:$L$32</definedName>
    <definedName name="Z_40DFF96E_92BB_45DA_BA74_CB1455376A13_.wvu.PrintArea" localSheetId="7" hidden="1">'BOSTON VIA SHA (AWE1)'!$A$1:$L$32</definedName>
    <definedName name="Z_40DFF96E_92BB_45DA_BA74_CB1455376A13_.wvu.PrintArea" localSheetId="17" hidden="1">'GULF VIA XMN (GME)'!$A$1:$O$38</definedName>
    <definedName name="Z_40DFF96E_92BB_45DA_BA74_CB1455376A13_.wvu.PrintArea" localSheetId="2" hidden="1">'LAS -OAK DIRECT (SEA2)'!$A$1:$J$35</definedName>
    <definedName name="Z_40DFF96E_92BB_45DA_BA74_CB1455376A13_.wvu.PrintArea" localSheetId="1" hidden="1">'LGB DIRECT (SEA)'!$A$1:$N$35</definedName>
    <definedName name="Z_40DFF96E_92BB_45DA_BA74_CB1455376A13_.wvu.PrintArea" localSheetId="4" hidden="1">'OAK via HKG (AAS3)'!$A$1:$N$32</definedName>
    <definedName name="Z_40DFF96E_92BB_45DA_BA74_CB1455376A13_.wvu.PrintArea" localSheetId="14" hidden="1">'SEA-VAN VIA HKG (OPNW)'!$A$1:$N$39</definedName>
    <definedName name="Z_40DFF96E_92BB_45DA_BA74_CB1455376A13_.wvu.PrintArea" localSheetId="11" hidden="1">'USEC DIRECT (AWE6) '!$A$1:$M$30</definedName>
    <definedName name="Z_40DFF96E_92BB_45DA_BA74_CB1455376A13_.wvu.Rows" localSheetId="13" hidden="1">'CANADA TS (CPNW)'!$49:$64</definedName>
    <definedName name="Z_40DFF96E_92BB_45DA_BA74_CB1455376A13_.wvu.Rows" localSheetId="17" hidden="1">'GULF VIA XMN (GME)'!$4:$38</definedName>
    <definedName name="Z_54F15ED5_B27A_4DBB_8BA7_57936CB1CCEF_.wvu.Cols" localSheetId="0" hidden="1">'MENU '!$L:$L</definedName>
    <definedName name="Z_54F15ED5_B27A_4DBB_8BA7_57936CB1CCEF_.wvu.PrintArea" localSheetId="3" hidden="1">'AAC - OAK DIRECT (AAC)'!$A$1:$L$32</definedName>
    <definedName name="Z_54F15ED5_B27A_4DBB_8BA7_57936CB1CCEF_.wvu.PrintArea" localSheetId="9" hidden="1">'BALTIMORE VIA HKG (AWE3)'!$A$1:$L$33</definedName>
    <definedName name="Z_54F15ED5_B27A_4DBB_8BA7_57936CB1CCEF_.wvu.PrintArea" localSheetId="7" hidden="1">'BOSTON VIA SHA (AWE1)'!$A$1:$L$32</definedName>
    <definedName name="Z_54F15ED5_B27A_4DBB_8BA7_57936CB1CCEF_.wvu.PrintArea" localSheetId="13" hidden="1">'CANADA TS (CPNW)'!$A$1:$N$31</definedName>
    <definedName name="Z_54F15ED5_B27A_4DBB_8BA7_57936CB1CCEF_.wvu.PrintArea" localSheetId="17" hidden="1">'GULF VIA XMN (GME)'!$A$1:$Q$64</definedName>
    <definedName name="Z_54F15ED5_B27A_4DBB_8BA7_57936CB1CCEF_.wvu.PrintArea" localSheetId="2" hidden="1">'LAS -OAK DIRECT (SEA2)'!$A$1:$J$35</definedName>
    <definedName name="Z_54F15ED5_B27A_4DBB_8BA7_57936CB1CCEF_.wvu.PrintArea" localSheetId="1" hidden="1">'LGB DIRECT (SEA)'!$A$1:$H$35</definedName>
    <definedName name="Z_54F15ED5_B27A_4DBB_8BA7_57936CB1CCEF_.wvu.PrintArea" localSheetId="4" hidden="1">'OAK via HKG (AAS3)'!$A$1:$N$32</definedName>
    <definedName name="Z_54F15ED5_B27A_4DBB_8BA7_57936CB1CCEF_.wvu.PrintArea" localSheetId="14" hidden="1">'SEA-VAN VIA HKG (OPNW)'!$A$1:$N$39</definedName>
    <definedName name="Z_54F15ED5_B27A_4DBB_8BA7_57936CB1CCEF_.wvu.PrintArea" localSheetId="11" hidden="1">'USEC DIRECT (AWE6) '!$A$1:$M$30</definedName>
    <definedName name="Z_54F15ED5_B27A_4DBB_8BA7_57936CB1CCEF_.wvu.Rows" localSheetId="13" hidden="1">'CANADA TS (CPNW)'!$49:$64</definedName>
    <definedName name="Z_54F15ED5_B27A_4DBB_8BA7_57936CB1CCEF_.wvu.Rows" localSheetId="17" hidden="1">'GULF VIA XMN (GME)'!$4:$38</definedName>
    <definedName name="Z_5618DD8E_698B_41B5_8163_9804A8A834E2_.wvu.Cols" localSheetId="0" hidden="1">'MENU '!$L:$L</definedName>
    <definedName name="Z_5618DD8E_698B_41B5_8163_9804A8A834E2_.wvu.PrintArea" localSheetId="3" hidden="1">'AAC - OAK DIRECT (AAC)'!$A$1:$L$32</definedName>
    <definedName name="Z_5618DD8E_698B_41B5_8163_9804A8A834E2_.wvu.PrintArea" localSheetId="9" hidden="1">'BALTIMORE VIA HKG (AWE3)'!$A$1:$L$33</definedName>
    <definedName name="Z_5618DD8E_698B_41B5_8163_9804A8A834E2_.wvu.PrintArea" localSheetId="7" hidden="1">'BOSTON VIA SHA (AWE1)'!$A$1:$L$32</definedName>
    <definedName name="Z_5618DD8E_698B_41B5_8163_9804A8A834E2_.wvu.PrintArea" localSheetId="17" hidden="1">'GULF VIA XMN (GME)'!$A$1:$O$38</definedName>
    <definedName name="Z_5618DD8E_698B_41B5_8163_9804A8A834E2_.wvu.PrintArea" localSheetId="2" hidden="1">'LAS -OAK DIRECT (SEA2)'!$A$1:$J$35</definedName>
    <definedName name="Z_5618DD8E_698B_41B5_8163_9804A8A834E2_.wvu.PrintArea" localSheetId="1" hidden="1">'LGB DIRECT (SEA)'!$A$1:$F$35</definedName>
    <definedName name="Z_5618DD8E_698B_41B5_8163_9804A8A834E2_.wvu.PrintArea" localSheetId="4" hidden="1">'OAK via HKG (AAS3)'!$A$1:$N$32</definedName>
    <definedName name="Z_5618DD8E_698B_41B5_8163_9804A8A834E2_.wvu.PrintArea" localSheetId="14" hidden="1">'SEA-VAN VIA HKG (OPNW)'!$A$1:$N$39</definedName>
    <definedName name="Z_5618DD8E_698B_41B5_8163_9804A8A834E2_.wvu.Rows" localSheetId="13" hidden="1">'CANADA TS (CPNW)'!$49:$64</definedName>
    <definedName name="Z_5618DD8E_698B_41B5_8163_9804A8A834E2_.wvu.Rows" localSheetId="17" hidden="1">'GULF VIA XMN (GME)'!$4:$38</definedName>
    <definedName name="Z_66D3A9EB_F894_4E92_AAA1_D172D6B95E05_.wvu.Cols" localSheetId="0" hidden="1">'MENU '!$L:$L</definedName>
    <definedName name="Z_66D3A9EB_F894_4E92_AAA1_D172D6B95E05_.wvu.PrintArea" localSheetId="3" hidden="1">'AAC - OAK DIRECT (AAC)'!$A$1:$L$32</definedName>
    <definedName name="Z_66D3A9EB_F894_4E92_AAA1_D172D6B95E05_.wvu.PrintArea" localSheetId="9" hidden="1">'BALTIMORE VIA HKG (AWE3)'!$A$1:$L$33</definedName>
    <definedName name="Z_66D3A9EB_F894_4E92_AAA1_D172D6B95E05_.wvu.PrintArea" localSheetId="7" hidden="1">'BOSTON VIA SHA (AWE1)'!$A$1:$L$32</definedName>
    <definedName name="Z_66D3A9EB_F894_4E92_AAA1_D172D6B95E05_.wvu.PrintArea" localSheetId="17" hidden="1">'GULF VIA XMN (GME)'!$A$1:$Q$64</definedName>
    <definedName name="Z_66D3A9EB_F894_4E92_AAA1_D172D6B95E05_.wvu.PrintArea" localSheetId="2" hidden="1">'LAS -OAK DIRECT (SEA2)'!$A$1:$J$35</definedName>
    <definedName name="Z_66D3A9EB_F894_4E92_AAA1_D172D6B95E05_.wvu.PrintArea" localSheetId="1" hidden="1">'LGB DIRECT (SEA)'!$A$1:$H$35</definedName>
    <definedName name="Z_66D3A9EB_F894_4E92_AAA1_D172D6B95E05_.wvu.PrintArea" localSheetId="4" hidden="1">'OAK via HKG (AAS3)'!$A$1:$N$32</definedName>
    <definedName name="Z_66D3A9EB_F894_4E92_AAA1_D172D6B95E05_.wvu.PrintArea" localSheetId="14" hidden="1">'SEA-VAN VIA HKG (OPNW)'!$A$1:$N$39</definedName>
    <definedName name="Z_66D3A9EB_F894_4E92_AAA1_D172D6B95E05_.wvu.Rows" localSheetId="13" hidden="1">'CANADA TS (CPNW)'!$49:$64</definedName>
    <definedName name="Z_66D3A9EB_F894_4E92_AAA1_D172D6B95E05_.wvu.Rows" localSheetId="17" hidden="1">'GULF VIA XMN (GME)'!$4:$38</definedName>
    <definedName name="Z_6B137BBA_28F2_4177_ADEF_B1D1878767AC_.wvu.Cols" localSheetId="0" hidden="1">'MENU '!$L:$L</definedName>
    <definedName name="Z_6B137BBA_28F2_4177_ADEF_B1D1878767AC_.wvu.Cols" localSheetId="15" hidden="1">'SEA-VAN VIA SHA (MPNW)'!#REF!</definedName>
    <definedName name="Z_6B137BBA_28F2_4177_ADEF_B1D1878767AC_.wvu.PrintArea" localSheetId="3" hidden="1">'AAC - OAK DIRECT (AAC)'!$A$1:$L$32</definedName>
    <definedName name="Z_6B137BBA_28F2_4177_ADEF_B1D1878767AC_.wvu.PrintArea" localSheetId="7" hidden="1">'BOSTON VIA SHA (AWE1)'!$A$1:$L$32</definedName>
    <definedName name="Z_6B137BBA_28F2_4177_ADEF_B1D1878767AC_.wvu.PrintArea" localSheetId="17" hidden="1">'GULF VIA XMN (GME)'!$A$1:$O$38</definedName>
    <definedName name="Z_6B137BBA_28F2_4177_ADEF_B1D1878767AC_.wvu.PrintArea" localSheetId="2" hidden="1">'LAS -OAK DIRECT (SEA2)'!$A$1:$J$35</definedName>
    <definedName name="Z_6B137BBA_28F2_4177_ADEF_B1D1878767AC_.wvu.PrintArea" localSheetId="1" hidden="1">'LGB DIRECT (SEA)'!$A$1:$H$35</definedName>
    <definedName name="Z_6B137BBA_28F2_4177_ADEF_B1D1878767AC_.wvu.PrintArea" localSheetId="4" hidden="1">'OAK via HKG (AAS3)'!$A$1:$N$32</definedName>
    <definedName name="Z_6B137BBA_28F2_4177_ADEF_B1D1878767AC_.wvu.PrintArea" localSheetId="14" hidden="1">'SEA-VAN VIA HKG (OPNW)'!$A$1:$N$39</definedName>
    <definedName name="Z_6B137BBA_28F2_4177_ADEF_B1D1878767AC_.wvu.Rows" localSheetId="13" hidden="1">'CANADA TS (CPNW)'!$49:$64</definedName>
    <definedName name="Z_6B137BBA_28F2_4177_ADEF_B1D1878767AC_.wvu.Rows" localSheetId="17" hidden="1">'GULF VIA XMN (GME)'!$4:$38</definedName>
    <definedName name="Z_7044E850_A5C6_4247_BE4D_DC6D0F8B87FE_.wvu.Cols" localSheetId="0" hidden="1">'MENU '!$L:$L</definedName>
    <definedName name="Z_7044E850_A5C6_4247_BE4D_DC6D0F8B87FE_.wvu.Cols" localSheetId="15" hidden="1">'SEA-VAN VIA SHA (MPNW)'!#REF!</definedName>
    <definedName name="Z_7044E850_A5C6_4247_BE4D_DC6D0F8B87FE_.wvu.PrintArea" localSheetId="3" hidden="1">'AAC - OAK DIRECT (AAC)'!$A$1:$L$32</definedName>
    <definedName name="Z_7044E850_A5C6_4247_BE4D_DC6D0F8B87FE_.wvu.PrintArea" localSheetId="7" hidden="1">'BOSTON VIA SHA (AWE1)'!$A$1:$L$32</definedName>
    <definedName name="Z_7044E850_A5C6_4247_BE4D_DC6D0F8B87FE_.wvu.PrintArea" localSheetId="17" hidden="1">'GULF VIA XMN (GME)'!$A$1:$O$38</definedName>
    <definedName name="Z_7044E850_A5C6_4247_BE4D_DC6D0F8B87FE_.wvu.PrintArea" localSheetId="2" hidden="1">'LAS -OAK DIRECT (SEA2)'!$A$1:$J$35</definedName>
    <definedName name="Z_7044E850_A5C6_4247_BE4D_DC6D0F8B87FE_.wvu.PrintArea" localSheetId="1" hidden="1">'LGB DIRECT (SEA)'!$A$1:$F$35</definedName>
    <definedName name="Z_7044E850_A5C6_4247_BE4D_DC6D0F8B87FE_.wvu.PrintArea" localSheetId="4" hidden="1">'OAK via HKG (AAS3)'!$A$1:$N$32</definedName>
    <definedName name="Z_7044E850_A5C6_4247_BE4D_DC6D0F8B87FE_.wvu.PrintArea" localSheetId="14" hidden="1">'SEA-VAN VIA HKG (OPNW)'!$A$1:$N$39</definedName>
    <definedName name="Z_7044E850_A5C6_4247_BE4D_DC6D0F8B87FE_.wvu.Rows" localSheetId="13" hidden="1">'CANADA TS (CPNW)'!$49:$64</definedName>
    <definedName name="Z_7044E850_A5C6_4247_BE4D_DC6D0F8B87FE_.wvu.Rows" localSheetId="17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3" hidden="1">'AAC - OAK DIRECT (AAC)'!$A$1:$L$32</definedName>
    <definedName name="Z_7F4599E1_7724_459F_9FCF_D7ED51D3A092_.wvu.PrintArea" localSheetId="9" hidden="1">'BALTIMORE VIA HKG (AWE3)'!$A$1:$L$33</definedName>
    <definedName name="Z_7F4599E1_7724_459F_9FCF_D7ED51D3A092_.wvu.PrintArea" localSheetId="7" hidden="1">'BOSTON VIA SHA (AWE1)'!$A$1:$L$32</definedName>
    <definedName name="Z_7F4599E1_7724_459F_9FCF_D7ED51D3A092_.wvu.PrintArea" localSheetId="17" hidden="1">'GULF VIA XMN (GME)'!$A$1:$T$79</definedName>
    <definedName name="Z_7F4599E1_7724_459F_9FCF_D7ED51D3A092_.wvu.PrintArea" localSheetId="2" hidden="1">'LAS -OAK DIRECT (SEA2)'!$A$1:$J$35</definedName>
    <definedName name="Z_7F4599E1_7724_459F_9FCF_D7ED51D3A092_.wvu.PrintArea" localSheetId="1" hidden="1">'LGB DIRECT (SEA)'!$A$1:$H$35</definedName>
    <definedName name="Z_7F4599E1_7724_459F_9FCF_D7ED51D3A092_.wvu.PrintArea" localSheetId="4" hidden="1">'OAK via HKG (AAS3)'!$A$1:$N$32</definedName>
    <definedName name="Z_7F4599E1_7724_459F_9FCF_D7ED51D3A092_.wvu.PrintArea" localSheetId="14" hidden="1">'SEA-VAN VIA HKG (OPNW)'!$A$1:$N$39</definedName>
    <definedName name="Z_7F4599E1_7724_459F_9FCF_D7ED51D3A092_.wvu.PrintArea" localSheetId="11" hidden="1">'USEC DIRECT (AWE6) '!$A$1:$M$30</definedName>
    <definedName name="Z_7F4599E1_7724_459F_9FCF_D7ED51D3A092_.wvu.Rows" localSheetId="13" hidden="1">'CANADA TS (CPNW)'!$49:$64</definedName>
    <definedName name="Z_7F4599E1_7724_459F_9FCF_D7ED51D3A092_.wvu.Rows" localSheetId="17" hidden="1">'GULF VIA XMN (GME)'!$4:$38</definedName>
    <definedName name="Z_91AC30DE_1D40_4709_B1FA_6F0FA378251B_.wvu.Cols" localSheetId="0" hidden="1">'MENU '!$L:$L</definedName>
    <definedName name="Z_91AC30DE_1D40_4709_B1FA_6F0FA378251B_.wvu.PrintArea" localSheetId="3" hidden="1">'AAC - OAK DIRECT (AAC)'!$A$1:$L$32</definedName>
    <definedName name="Z_91AC30DE_1D40_4709_B1FA_6F0FA378251B_.wvu.PrintArea" localSheetId="9" hidden="1">'BALTIMORE VIA HKG (AWE3)'!$A$1:$L$33</definedName>
    <definedName name="Z_91AC30DE_1D40_4709_B1FA_6F0FA378251B_.wvu.PrintArea" localSheetId="7" hidden="1">'BOSTON VIA SHA (AWE1)'!$A$1:$L$32</definedName>
    <definedName name="Z_91AC30DE_1D40_4709_B1FA_6F0FA378251B_.wvu.PrintArea" localSheetId="17" hidden="1">'GULF VIA XMN (GME)'!$A$1:$R$66</definedName>
    <definedName name="Z_91AC30DE_1D40_4709_B1FA_6F0FA378251B_.wvu.PrintArea" localSheetId="2" hidden="1">'LAS -OAK DIRECT (SEA2)'!$A$1:$J$35</definedName>
    <definedName name="Z_91AC30DE_1D40_4709_B1FA_6F0FA378251B_.wvu.PrintArea" localSheetId="1" hidden="1">'LGB DIRECT (SEA)'!$A$1:$H$35</definedName>
    <definedName name="Z_91AC30DE_1D40_4709_B1FA_6F0FA378251B_.wvu.PrintArea" localSheetId="4" hidden="1">'OAK via HKG (AAS3)'!$A$1:$N$32</definedName>
    <definedName name="Z_91AC30DE_1D40_4709_B1FA_6F0FA378251B_.wvu.PrintArea" localSheetId="14" hidden="1">'SEA-VAN VIA HKG (OPNW)'!$A$1:$N$39</definedName>
    <definedName name="Z_91AC30DE_1D40_4709_B1FA_6F0FA378251B_.wvu.Rows" localSheetId="13" hidden="1">'CANADA TS (CPNW)'!$49:$64</definedName>
    <definedName name="Z_91AC30DE_1D40_4709_B1FA_6F0FA378251B_.wvu.Rows" localSheetId="17" hidden="1">'GULF VIA XMN (GME)'!$4:$38</definedName>
    <definedName name="Z_94144FE1_E98D_468C_A0B0_A5E0B5B10077_.wvu.Cols" localSheetId="0" hidden="1">'MENU '!$L:$L</definedName>
    <definedName name="Z_94144FE1_E98D_468C_A0B0_A5E0B5B10077_.wvu.PrintArea" localSheetId="3" hidden="1">'AAC - OAK DIRECT (AAC)'!$A$1:$L$32</definedName>
    <definedName name="Z_94144FE1_E98D_468C_A0B0_A5E0B5B10077_.wvu.PrintArea" localSheetId="9" hidden="1">'BALTIMORE VIA HKG (AWE3)'!$A$1:$L$33</definedName>
    <definedName name="Z_94144FE1_E98D_468C_A0B0_A5E0B5B10077_.wvu.PrintArea" localSheetId="7" hidden="1">'BOSTON VIA SHA (AWE1)'!$A$1:$L$32</definedName>
    <definedName name="Z_94144FE1_E98D_468C_A0B0_A5E0B5B10077_.wvu.PrintArea" localSheetId="17" hidden="1">'GULF VIA XMN (GME)'!$A$1:$Q$64</definedName>
    <definedName name="Z_94144FE1_E98D_468C_A0B0_A5E0B5B10077_.wvu.PrintArea" localSheetId="2" hidden="1">'LAS -OAK DIRECT (SEA2)'!$A$1:$J$35</definedName>
    <definedName name="Z_94144FE1_E98D_468C_A0B0_A5E0B5B10077_.wvu.PrintArea" localSheetId="1" hidden="1">'LGB DIRECT (SEA)'!$A$1:$H$35</definedName>
    <definedName name="Z_94144FE1_E98D_468C_A0B0_A5E0B5B10077_.wvu.PrintArea" localSheetId="4" hidden="1">'OAK via HKG (AAS3)'!$A$1:$N$32</definedName>
    <definedName name="Z_94144FE1_E98D_468C_A0B0_A5E0B5B10077_.wvu.PrintArea" localSheetId="14" hidden="1">'SEA-VAN VIA HKG (OPNW)'!$A$1:$N$39</definedName>
    <definedName name="Z_94144FE1_E98D_468C_A0B0_A5E0B5B10077_.wvu.Rows" localSheetId="13" hidden="1">'CANADA TS (CPNW)'!$49:$64</definedName>
    <definedName name="Z_94144FE1_E98D_468C_A0B0_A5E0B5B10077_.wvu.Rows" localSheetId="17" hidden="1">'GULF VIA XMN (GME)'!$4:$38</definedName>
    <definedName name="Z_9BD9C074_40C7_4DEF_A2BD_D9FC2E0C67A7_.wvu.Cols" localSheetId="0" hidden="1">'MENU '!$L:$L</definedName>
    <definedName name="Z_9BD9C074_40C7_4DEF_A2BD_D9FC2E0C67A7_.wvu.PrintArea" localSheetId="3" hidden="1">'AAC - OAK DIRECT (AAC)'!$A$1:$L$32</definedName>
    <definedName name="Z_9BD9C074_40C7_4DEF_A2BD_D9FC2E0C67A7_.wvu.PrintArea" localSheetId="9" hidden="1">'BALTIMORE VIA HKG (AWE3)'!$A$1:$L$33</definedName>
    <definedName name="Z_9BD9C074_40C7_4DEF_A2BD_D9FC2E0C67A7_.wvu.PrintArea" localSheetId="7" hidden="1">'BOSTON VIA SHA (AWE1)'!$A$1:$L$32</definedName>
    <definedName name="Z_9BD9C074_40C7_4DEF_A2BD_D9FC2E0C67A7_.wvu.PrintArea" localSheetId="17" hidden="1">'GULF VIA XMN (GME)'!$A$1:$R$66</definedName>
    <definedName name="Z_9BD9C074_40C7_4DEF_A2BD_D9FC2E0C67A7_.wvu.PrintArea" localSheetId="2" hidden="1">'LAS -OAK DIRECT (SEA2)'!$A$1:$J$35</definedName>
    <definedName name="Z_9BD9C074_40C7_4DEF_A2BD_D9FC2E0C67A7_.wvu.PrintArea" localSheetId="1" hidden="1">'LGB DIRECT (SEA)'!$A$1:$F$35</definedName>
    <definedName name="Z_9BD9C074_40C7_4DEF_A2BD_D9FC2E0C67A7_.wvu.PrintArea" localSheetId="4" hidden="1">'OAK via HKG (AAS3)'!$A$1:$N$32</definedName>
    <definedName name="Z_9BD9C074_40C7_4DEF_A2BD_D9FC2E0C67A7_.wvu.PrintArea" localSheetId="14" hidden="1">'SEA-VAN VIA HKG (OPNW)'!$A$1:$N$39</definedName>
    <definedName name="Z_9BD9C074_40C7_4DEF_A2BD_D9FC2E0C67A7_.wvu.PrintArea" localSheetId="11" hidden="1">'USEC DIRECT (AWE6) '!$A$1:$M$30</definedName>
    <definedName name="Z_9BD9C074_40C7_4DEF_A2BD_D9FC2E0C67A7_.wvu.Rows" localSheetId="13" hidden="1">'CANADA TS (CPNW)'!$49:$64</definedName>
    <definedName name="Z_9BD9C074_40C7_4DEF_A2BD_D9FC2E0C67A7_.wvu.Rows" localSheetId="17" hidden="1">'GULF VIA XMN (GME)'!$4:$38</definedName>
    <definedName name="Z_9BFCC6BA_6181_4FB6_AF72_B0E6954AA9A0_.wvu.Cols" localSheetId="0" hidden="1">'MENU '!$L:$L</definedName>
    <definedName name="Z_9BFCC6BA_6181_4FB6_AF72_B0E6954AA9A0_.wvu.Cols" localSheetId="15" hidden="1">'SEA-VAN VIA SHA (MPNW)'!#REF!</definedName>
    <definedName name="Z_9BFCC6BA_6181_4FB6_AF72_B0E6954AA9A0_.wvu.PrintArea" localSheetId="3" hidden="1">'AAC - OAK DIRECT (AAC)'!$A$1:$L$32</definedName>
    <definedName name="Z_9BFCC6BA_6181_4FB6_AF72_B0E6954AA9A0_.wvu.PrintArea" localSheetId="7" hidden="1">'BOSTON VIA SHA (AWE1)'!$A$1:$L$32</definedName>
    <definedName name="Z_9BFCC6BA_6181_4FB6_AF72_B0E6954AA9A0_.wvu.PrintArea" localSheetId="17" hidden="1">'GULF VIA XMN (GME)'!$A$1:$O$38</definedName>
    <definedName name="Z_9BFCC6BA_6181_4FB6_AF72_B0E6954AA9A0_.wvu.PrintArea" localSheetId="2" hidden="1">'LAS -OAK DIRECT (SEA2)'!$A$1:$J$35</definedName>
    <definedName name="Z_9BFCC6BA_6181_4FB6_AF72_B0E6954AA9A0_.wvu.PrintArea" localSheetId="1" hidden="1">'LGB DIRECT (SEA)'!$A$1:$F$35</definedName>
    <definedName name="Z_9BFCC6BA_6181_4FB6_AF72_B0E6954AA9A0_.wvu.PrintArea" localSheetId="4" hidden="1">'OAK via HKG (AAS3)'!$A$1:$N$32</definedName>
    <definedName name="Z_9BFCC6BA_6181_4FB6_AF72_B0E6954AA9A0_.wvu.PrintArea" localSheetId="14" hidden="1">'SEA-VAN VIA HKG (OPNW)'!$A$1:$N$39</definedName>
    <definedName name="Z_9BFCC6BA_6181_4FB6_AF72_B0E6954AA9A0_.wvu.Rows" localSheetId="13" hidden="1">'CANADA TS (CPNW)'!$49:$64</definedName>
    <definedName name="Z_9BFCC6BA_6181_4FB6_AF72_B0E6954AA9A0_.wvu.Rows" localSheetId="17" hidden="1">'GULF VIA XMN (GME)'!$4:$38</definedName>
    <definedName name="Z_9CCF10E2_92C0_49B0_AF99_307DE301C06F_.wvu.Cols" localSheetId="0" hidden="1">'MENU '!$L:$L</definedName>
    <definedName name="Z_9CCF10E2_92C0_49B0_AF99_307DE301C06F_.wvu.PrintArea" localSheetId="3" hidden="1">'AAC - OAK DIRECT (AAC)'!$A$1:$L$32</definedName>
    <definedName name="Z_9CCF10E2_92C0_49B0_AF99_307DE301C06F_.wvu.PrintArea" localSheetId="9" hidden="1">'BALTIMORE VIA HKG (AWE3)'!$A$1:$L$33</definedName>
    <definedName name="Z_9CCF10E2_92C0_49B0_AF99_307DE301C06F_.wvu.PrintArea" localSheetId="7" hidden="1">'BOSTON VIA SHA (AWE1)'!$A$1:$L$32</definedName>
    <definedName name="Z_9CCF10E2_92C0_49B0_AF99_307DE301C06F_.wvu.PrintArea" localSheetId="17" hidden="1">'GULF VIA XMN (GME)'!$A$1:$Q$64</definedName>
    <definedName name="Z_9CCF10E2_92C0_49B0_AF99_307DE301C06F_.wvu.PrintArea" localSheetId="2" hidden="1">'LAS -OAK DIRECT (SEA2)'!$A$1:$J$35</definedName>
    <definedName name="Z_9CCF10E2_92C0_49B0_AF99_307DE301C06F_.wvu.PrintArea" localSheetId="1" hidden="1">'LGB DIRECT (SEA)'!$A$1:$H$35</definedName>
    <definedName name="Z_9CCF10E2_92C0_49B0_AF99_307DE301C06F_.wvu.PrintArea" localSheetId="4" hidden="1">'OAK via HKG (AAS3)'!$A$1:$N$32</definedName>
    <definedName name="Z_9CCF10E2_92C0_49B0_AF99_307DE301C06F_.wvu.PrintArea" localSheetId="14" hidden="1">'SEA-VAN VIA HKG (OPNW)'!$A$1:$N$39</definedName>
    <definedName name="Z_9CCF10E2_92C0_49B0_AF99_307DE301C06F_.wvu.Rows" localSheetId="13" hidden="1">'CANADA TS (CPNW)'!$49:$64</definedName>
    <definedName name="Z_9CCF10E2_92C0_49B0_AF99_307DE301C06F_.wvu.Rows" localSheetId="17" hidden="1">'GULF VIA XMN (GME)'!$4:$38</definedName>
    <definedName name="Z_A4B47967_7288_4EFC_B3A3_156A4AF2D0DB_.wvu.Cols" localSheetId="0" hidden="1">'MENU '!$L:$L</definedName>
    <definedName name="Z_A4B47967_7288_4EFC_B3A3_156A4AF2D0DB_.wvu.PrintArea" localSheetId="3" hidden="1">'AAC - OAK DIRECT (AAC)'!$A$1:$L$32</definedName>
    <definedName name="Z_A4B47967_7288_4EFC_B3A3_156A4AF2D0DB_.wvu.PrintArea" localSheetId="9" hidden="1">'BALTIMORE VIA HKG (AWE3)'!$A$1:$L$33</definedName>
    <definedName name="Z_A4B47967_7288_4EFC_B3A3_156A4AF2D0DB_.wvu.PrintArea" localSheetId="7" hidden="1">'BOSTON VIA SHA (AWE1)'!$A$1:$L$32</definedName>
    <definedName name="Z_A4B47967_7288_4EFC_B3A3_156A4AF2D0DB_.wvu.PrintArea" localSheetId="13" hidden="1">'CANADA TS (CPNW)'!$A$1:$N$31</definedName>
    <definedName name="Z_A4B47967_7288_4EFC_B3A3_156A4AF2D0DB_.wvu.PrintArea" localSheetId="17" hidden="1">'GULF VIA XMN (GME)'!$A$1:$Q$64</definedName>
    <definedName name="Z_A4B47967_7288_4EFC_B3A3_156A4AF2D0DB_.wvu.PrintArea" localSheetId="2" hidden="1">'LAS -OAK DIRECT (SEA2)'!$A$1:$J$35</definedName>
    <definedName name="Z_A4B47967_7288_4EFC_B3A3_156A4AF2D0DB_.wvu.PrintArea" localSheetId="1" hidden="1">'LGB DIRECT (SEA)'!$A$1:$H$35</definedName>
    <definedName name="Z_A4B47967_7288_4EFC_B3A3_156A4AF2D0DB_.wvu.PrintArea" localSheetId="4" hidden="1">'OAK via HKG (AAS3)'!$A$1:$N$32</definedName>
    <definedName name="Z_A4B47967_7288_4EFC_B3A3_156A4AF2D0DB_.wvu.PrintArea" localSheetId="14" hidden="1">'SEA-VAN VIA HKG (OPNW)'!$A$1:$N$39</definedName>
    <definedName name="Z_A4B47967_7288_4EFC_B3A3_156A4AF2D0DB_.wvu.PrintArea" localSheetId="11" hidden="1">'USEC DIRECT (AWE6) '!$A$1:$M$30</definedName>
    <definedName name="Z_A4B47967_7288_4EFC_B3A3_156A4AF2D0DB_.wvu.Rows" localSheetId="13" hidden="1">'CANADA TS (CPNW)'!$49:$64</definedName>
    <definedName name="Z_A4B47967_7288_4EFC_B3A3_156A4AF2D0DB_.wvu.Rows" localSheetId="17" hidden="1">'GULF VIA XMN (GME)'!$4:$38</definedName>
    <definedName name="Z_ACAAE18C_D451_4EA3_B25E_F36B6EE1CDDA_.wvu.Cols" localSheetId="0" hidden="1">'MENU '!$L:$L</definedName>
    <definedName name="Z_ACAAE18C_D451_4EA3_B25E_F36B6EE1CDDA_.wvu.Cols" localSheetId="6" hidden="1">'USEC DIRECT (AWE5)'!$G:$J</definedName>
    <definedName name="Z_ACAAE18C_D451_4EA3_B25E_F36B6EE1CDDA_.wvu.PrintArea" localSheetId="3" hidden="1">'AAC - OAK DIRECT (AAC)'!$A$1:$L$32</definedName>
    <definedName name="Z_ACAAE18C_D451_4EA3_B25E_F36B6EE1CDDA_.wvu.PrintArea" localSheetId="7" hidden="1">'BOSTON VIA SHA (AWE1)'!$A$1:$L$32</definedName>
    <definedName name="Z_ACAAE18C_D451_4EA3_B25E_F36B6EE1CDDA_.wvu.PrintArea" localSheetId="17" hidden="1">'GULF VIA XMN (GME)'!$A$1:$O$38</definedName>
    <definedName name="Z_ACAAE18C_D451_4EA3_B25E_F36B6EE1CDDA_.wvu.PrintArea" localSheetId="2" hidden="1">'LAS -OAK DIRECT (SEA2)'!$A$1:$J$35</definedName>
    <definedName name="Z_ACAAE18C_D451_4EA3_B25E_F36B6EE1CDDA_.wvu.PrintArea" localSheetId="1" hidden="1">'LGB DIRECT (SEA)'!$A$1:$N$35</definedName>
    <definedName name="Z_ACAAE18C_D451_4EA3_B25E_F36B6EE1CDDA_.wvu.PrintArea" localSheetId="4" hidden="1">'OAK via HKG (AAS3)'!$A$1:$N$32</definedName>
    <definedName name="Z_ACAAE18C_D451_4EA3_B25E_F36B6EE1CDDA_.wvu.PrintArea" localSheetId="14" hidden="1">'SEA-VAN VIA HKG (OPNW)'!$A$1:$N$39</definedName>
    <definedName name="Z_ACAAE18C_D451_4EA3_B25E_F36B6EE1CDDA_.wvu.PrintArea" localSheetId="11" hidden="1">'USEC DIRECT (AWE6) '!$A$1:$M$30</definedName>
    <definedName name="Z_ACAAE18C_D451_4EA3_B25E_F36B6EE1CDDA_.wvu.Rows" localSheetId="13" hidden="1">'CANADA TS (CPNW)'!$49:$64</definedName>
    <definedName name="Z_ACAAE18C_D451_4EA3_B25E_F36B6EE1CDDA_.wvu.Rows" localSheetId="17" hidden="1">'GULF VIA XMN (GME)'!$4:$38</definedName>
    <definedName name="Z_ADCEEF57_9D23_4D32_B0E6_992B8F8AD223_.wvu.Cols" localSheetId="0" hidden="1">'MENU '!$L:$L</definedName>
    <definedName name="Z_ADCEEF57_9D23_4D32_B0E6_992B8F8AD223_.wvu.PrintArea" localSheetId="3" hidden="1">'AAC - OAK DIRECT (AAC)'!$A$1:$L$32</definedName>
    <definedName name="Z_ADCEEF57_9D23_4D32_B0E6_992B8F8AD223_.wvu.PrintArea" localSheetId="9" hidden="1">'BALTIMORE VIA HKG (AWE3)'!$A$1:$L$33</definedName>
    <definedName name="Z_ADCEEF57_9D23_4D32_B0E6_992B8F8AD223_.wvu.PrintArea" localSheetId="7" hidden="1">'BOSTON VIA SHA (AWE1)'!$A$1:$L$32</definedName>
    <definedName name="Z_ADCEEF57_9D23_4D32_B0E6_992B8F8AD223_.wvu.PrintArea" localSheetId="13" hidden="1">'CANADA TS (CPNW)'!$A$1:$N$31</definedName>
    <definedName name="Z_ADCEEF57_9D23_4D32_B0E6_992B8F8AD223_.wvu.PrintArea" localSheetId="17" hidden="1">'GULF VIA XMN (GME)'!$A$1:$Q$64</definedName>
    <definedName name="Z_ADCEEF57_9D23_4D32_B0E6_992B8F8AD223_.wvu.PrintArea" localSheetId="2" hidden="1">'LAS -OAK DIRECT (SEA2)'!$A$1:$J$35</definedName>
    <definedName name="Z_ADCEEF57_9D23_4D32_B0E6_992B8F8AD223_.wvu.PrintArea" localSheetId="1" hidden="1">'LGB DIRECT (SEA)'!$A$1:$H$35</definedName>
    <definedName name="Z_ADCEEF57_9D23_4D32_B0E6_992B8F8AD223_.wvu.PrintArea" localSheetId="4" hidden="1">'OAK via HKG (AAS3)'!$A$1:$N$32</definedName>
    <definedName name="Z_ADCEEF57_9D23_4D32_B0E6_992B8F8AD223_.wvu.PrintArea" localSheetId="14" hidden="1">'SEA-VAN VIA HKG (OPNW)'!$A$1:$N$39</definedName>
    <definedName name="Z_ADCEEF57_9D23_4D32_B0E6_992B8F8AD223_.wvu.PrintArea" localSheetId="11" hidden="1">'USEC DIRECT (AWE6) '!$A$1:$M$30</definedName>
    <definedName name="Z_ADCEEF57_9D23_4D32_B0E6_992B8F8AD223_.wvu.Rows" localSheetId="13" hidden="1">'CANADA TS (CPNW)'!$49:$64</definedName>
    <definedName name="Z_ADCEEF57_9D23_4D32_B0E6_992B8F8AD223_.wvu.Rows" localSheetId="17" hidden="1">'GULF VIA XMN (GME)'!$4:$38</definedName>
    <definedName name="Z_D3B64EEC_2051_42EE_AFD0_F544EA33A53F_.wvu.Cols" localSheetId="0" hidden="1">'MENU '!$L:$L</definedName>
    <definedName name="Z_D3B64EEC_2051_42EE_AFD0_F544EA33A53F_.wvu.Cols" localSheetId="6" hidden="1">'USEC DIRECT (AWE5)'!$G:$J</definedName>
    <definedName name="Z_D3B64EEC_2051_42EE_AFD0_F544EA33A53F_.wvu.PrintArea" localSheetId="3" hidden="1">'AAC - OAK DIRECT (AAC)'!$A$1:$L$32</definedName>
    <definedName name="Z_D3B64EEC_2051_42EE_AFD0_F544EA33A53F_.wvu.PrintArea" localSheetId="7" hidden="1">'BOSTON VIA SHA (AWE1)'!$A$1:$L$32</definedName>
    <definedName name="Z_D3B64EEC_2051_42EE_AFD0_F544EA33A53F_.wvu.PrintArea" localSheetId="17" hidden="1">'GULF VIA XMN (GME)'!$A$1:$P$64</definedName>
    <definedName name="Z_D3B64EEC_2051_42EE_AFD0_F544EA33A53F_.wvu.PrintArea" localSheetId="2" hidden="1">'LAS -OAK DIRECT (SEA2)'!$A$1:$J$35</definedName>
    <definedName name="Z_D3B64EEC_2051_42EE_AFD0_F544EA33A53F_.wvu.PrintArea" localSheetId="1" hidden="1">'LGB DIRECT (SEA)'!$A$1:$N$35</definedName>
    <definedName name="Z_D3B64EEC_2051_42EE_AFD0_F544EA33A53F_.wvu.PrintArea" localSheetId="4" hidden="1">'OAK via HKG (AAS3)'!$A$1:$N$32</definedName>
    <definedName name="Z_D3B64EEC_2051_42EE_AFD0_F544EA33A53F_.wvu.PrintArea" localSheetId="14" hidden="1">'SEA-VAN VIA HKG (OPNW)'!$A$1:$N$39</definedName>
    <definedName name="Z_D3B64EEC_2051_42EE_AFD0_F544EA33A53F_.wvu.PrintArea" localSheetId="11" hidden="1">'USEC DIRECT (AWE6) '!$A$1:$M$30</definedName>
    <definedName name="Z_D3B64EEC_2051_42EE_AFD0_F544EA33A53F_.wvu.Rows" localSheetId="13" hidden="1">'CANADA TS (CPNW)'!$49:$64</definedName>
    <definedName name="Z_D3B64EEC_2051_42EE_AFD0_F544EA33A53F_.wvu.Rows" localSheetId="17" hidden="1">'GULF VIA XMN (GME)'!$4:$38</definedName>
    <definedName name="Z_D4ABD959_335C_45EC_87BE_C9BA377F0497_.wvu.Cols" localSheetId="0" hidden="1">'MENU '!$L:$L</definedName>
    <definedName name="Z_D4ABD959_335C_45EC_87BE_C9BA377F0497_.wvu.PrintArea" localSheetId="3" hidden="1">'AAC - OAK DIRECT (AAC)'!$A$1:$L$31</definedName>
    <definedName name="Z_D4ABD959_335C_45EC_87BE_C9BA377F0497_.wvu.PrintArea" localSheetId="9" hidden="1">'BALTIMORE VIA HKG (AWE3)'!$A$1:$L$33</definedName>
    <definedName name="Z_D4ABD959_335C_45EC_87BE_C9BA377F0497_.wvu.PrintArea" localSheetId="7" hidden="1">'BOSTON VIA SHA (AWE1)'!$A$1:$L$32</definedName>
    <definedName name="Z_D4ABD959_335C_45EC_87BE_C9BA377F0497_.wvu.PrintArea" localSheetId="17" hidden="1">'GULF VIA XMN (GME)'!$A$1:$P$64</definedName>
    <definedName name="Z_D4ABD959_335C_45EC_87BE_C9BA377F0497_.wvu.PrintArea" localSheetId="2" hidden="1">'LAS -OAK DIRECT (SEA2)'!$A$1:$J$34</definedName>
    <definedName name="Z_D4ABD959_335C_45EC_87BE_C9BA377F0497_.wvu.PrintArea" localSheetId="1" hidden="1">'LGB DIRECT (SEA)'!$A$1:$H$35</definedName>
    <definedName name="Z_D4ABD959_335C_45EC_87BE_C9BA377F0497_.wvu.PrintArea" localSheetId="4" hidden="1">'OAK via HKG (AAS3)'!$A$1:$N$32</definedName>
    <definedName name="Z_D4ABD959_335C_45EC_87BE_C9BA377F0497_.wvu.PrintArea" localSheetId="14" hidden="1">'SEA-VAN VIA HKG (OPNW)'!$A$1:$N$31</definedName>
    <definedName name="Z_D4ABD959_335C_45EC_87BE_C9BA377F0497_.wvu.PrintArea" localSheetId="15" hidden="1">'SEA-VAN VIA SHA (MPNW)'!$A$1:$N$32</definedName>
    <definedName name="Z_D4ABD959_335C_45EC_87BE_C9BA377F0497_.wvu.PrintArea" localSheetId="8" hidden="1">'USEC VIA SHA (AWE2)'!$A$1:$P$32</definedName>
    <definedName name="Z_D4ABD959_335C_45EC_87BE_C9BA377F0497_.wvu.Rows" localSheetId="13" hidden="1">'CANADA TS (CPNW)'!$49:$64</definedName>
    <definedName name="Z_D4ABD959_335C_45EC_87BE_C9BA377F0497_.wvu.Rows" localSheetId="17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7" hidden="1">'BOSTON VIA SHA (AWE1)'!$A$1:$L$34</definedName>
    <definedName name="Z_D63838BE_F230_4BC1_8CFF_567D02D6527C_.wvu.PrintArea" localSheetId="17" hidden="1">'GULF VIA XMN (GME)'!$A$1:$O$38</definedName>
    <definedName name="Z_D63838BE_F230_4BC1_8CFF_567D02D6527C_.wvu.PrintArea" localSheetId="1" hidden="1">'LGB DIRECT (SEA)'!$A$1:$F$35</definedName>
    <definedName name="Z_D63838BE_F230_4BC1_8CFF_567D02D6527C_.wvu.PrintArea" localSheetId="4" hidden="1">'OAK via HKG (AAS3)'!$A$1:$N$34</definedName>
    <definedName name="Z_D63838BE_F230_4BC1_8CFF_567D02D6527C_.wvu.PrintArea" localSheetId="14" hidden="1">'SEA-VAN VIA HKG (OPNW)'!$A$1:$N$39</definedName>
    <definedName name="Z_D63838BE_F230_4BC1_8CFF_567D02D6527C_.wvu.Rows" localSheetId="17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3" hidden="1">'AAC - OAK DIRECT (AAC)'!$A$1:$L$32</definedName>
    <definedName name="Z_ECFF03AA_9995_49FD_8675_E9EB89E20521_.wvu.PrintArea" localSheetId="9" hidden="1">'BALTIMORE VIA HKG (AWE3)'!$A$1:$L$33</definedName>
    <definedName name="Z_ECFF03AA_9995_49FD_8675_E9EB89E20521_.wvu.PrintArea" localSheetId="7" hidden="1">'BOSTON VIA SHA (AWE1)'!$A$1:$L$32</definedName>
    <definedName name="Z_ECFF03AA_9995_49FD_8675_E9EB89E20521_.wvu.PrintArea" localSheetId="13" hidden="1">'CANADA TS (CPNW)'!$A$1:$N$49</definedName>
    <definedName name="Z_ECFF03AA_9995_49FD_8675_E9EB89E20521_.wvu.PrintArea" localSheetId="17" hidden="1">'GULF VIA XMN (GME)'!$A$1:$Q$64</definedName>
    <definedName name="Z_ECFF03AA_9995_49FD_8675_E9EB89E20521_.wvu.PrintArea" localSheetId="2" hidden="1">'LAS -OAK DIRECT (SEA2)'!$A$1:$J$35</definedName>
    <definedName name="Z_ECFF03AA_9995_49FD_8675_E9EB89E20521_.wvu.PrintArea" localSheetId="1" hidden="1">'LGB DIRECT (SEA)'!$A$1:$H$35</definedName>
    <definedName name="Z_ECFF03AA_9995_49FD_8675_E9EB89E20521_.wvu.PrintArea" localSheetId="4" hidden="1">'OAK via HKG (AAS3)'!$A$1:$N$32</definedName>
    <definedName name="Z_ECFF03AA_9995_49FD_8675_E9EB89E20521_.wvu.PrintArea" localSheetId="14" hidden="1">'SEA-VAN VIA HKG (OPNW)'!$A$1:$N$39</definedName>
    <definedName name="Z_ECFF03AA_9995_49FD_8675_E9EB89E20521_.wvu.Rows" localSheetId="13" hidden="1">'CANADA TS (CPNW)'!$49:$64</definedName>
    <definedName name="Z_ECFF03AA_9995_49FD_8675_E9EB89E20521_.wvu.Rows" localSheetId="17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3" hidden="1">'AAC - OAK DIRECT (AAC)'!$A$1:$L$32</definedName>
    <definedName name="Z_F1738DBA_4A86_4E4E_8AA2_B6B2804E8CE9_.wvu.PrintArea" localSheetId="9" hidden="1">'BALTIMORE VIA HKG (AWE3)'!$A$1:$L$33</definedName>
    <definedName name="Z_F1738DBA_4A86_4E4E_8AA2_B6B2804E8CE9_.wvu.PrintArea" localSheetId="7" hidden="1">'BOSTON VIA SHA (AWE1)'!$A$1:$L$32</definedName>
    <definedName name="Z_F1738DBA_4A86_4E4E_8AA2_B6B2804E8CE9_.wvu.PrintArea" localSheetId="17" hidden="1">'GULF VIA XMN (GME)'!$A$1:$T$79</definedName>
    <definedName name="Z_F1738DBA_4A86_4E4E_8AA2_B6B2804E8CE9_.wvu.PrintArea" localSheetId="2" hidden="1">'LAS -OAK DIRECT (SEA2)'!$A$1:$J$35</definedName>
    <definedName name="Z_F1738DBA_4A86_4E4E_8AA2_B6B2804E8CE9_.wvu.PrintArea" localSheetId="1" hidden="1">'LGB DIRECT (SEA)'!$A$1:$H$35</definedName>
    <definedName name="Z_F1738DBA_4A86_4E4E_8AA2_B6B2804E8CE9_.wvu.PrintArea" localSheetId="4" hidden="1">'OAK via HKG (AAS3)'!$A$1:$N$32</definedName>
    <definedName name="Z_F1738DBA_4A86_4E4E_8AA2_B6B2804E8CE9_.wvu.PrintArea" localSheetId="14" hidden="1">'SEA-VAN VIA HKG (OPNW)'!$A$1:$N$39</definedName>
    <definedName name="Z_F1738DBA_4A86_4E4E_8AA2_B6B2804E8CE9_.wvu.Rows" localSheetId="13" hidden="1">'CANADA TS (CPNW)'!$49:$64</definedName>
    <definedName name="Z_F1738DBA_4A86_4E4E_8AA2_B6B2804E8CE9_.wvu.Rows" localSheetId="17" hidden="1">'GULF VIA XMN (GME)'!$4:$38</definedName>
    <definedName name="Z_F8AC9B16_B680_443B_A0C2_C2568C2FC9DC_.wvu.Cols" localSheetId="0" hidden="1">'MENU '!$L:$L</definedName>
    <definedName name="Z_F8AC9B16_B680_443B_A0C2_C2568C2FC9DC_.wvu.Cols" localSheetId="15" hidden="1">'SEA-VAN VIA SHA (MPNW)'!#REF!</definedName>
    <definedName name="Z_F8AC9B16_B680_443B_A0C2_C2568C2FC9DC_.wvu.PrintArea" localSheetId="3" hidden="1">'AAC - OAK DIRECT (AAC)'!$A$1:$L$32</definedName>
    <definedName name="Z_F8AC9B16_B680_443B_A0C2_C2568C2FC9DC_.wvu.PrintArea" localSheetId="9" hidden="1">'BALTIMORE VIA HKG (AWE3)'!$A$1:$L$33</definedName>
    <definedName name="Z_F8AC9B16_B680_443B_A0C2_C2568C2FC9DC_.wvu.PrintArea" localSheetId="7" hidden="1">'BOSTON VIA SHA (AWE1)'!$A$1:$L$32</definedName>
    <definedName name="Z_F8AC9B16_B680_443B_A0C2_C2568C2FC9DC_.wvu.PrintArea" localSheetId="17" hidden="1">'GULF VIA XMN (GME)'!$A$1:$O$38</definedName>
    <definedName name="Z_F8AC9B16_B680_443B_A0C2_C2568C2FC9DC_.wvu.PrintArea" localSheetId="2" hidden="1">'LAS -OAK DIRECT (SEA2)'!$A$1:$J$35</definedName>
    <definedName name="Z_F8AC9B16_B680_443B_A0C2_C2568C2FC9DC_.wvu.PrintArea" localSheetId="1" hidden="1">'LGB DIRECT (SEA)'!$A$1:$F$35</definedName>
    <definedName name="Z_F8AC9B16_B680_443B_A0C2_C2568C2FC9DC_.wvu.PrintArea" localSheetId="4" hidden="1">'OAK via HKG (AAS3)'!$A$1:$N$32</definedName>
    <definedName name="Z_F8AC9B16_B680_443B_A0C2_C2568C2FC9DC_.wvu.PrintArea" localSheetId="14" hidden="1">'SEA-VAN VIA HKG (OPNW)'!$A$1:$N$39</definedName>
    <definedName name="Z_F8AC9B16_B680_443B_A0C2_C2568C2FC9DC_.wvu.Rows" localSheetId="13" hidden="1">'CANADA TS (CPNW)'!$49:$64</definedName>
    <definedName name="Z_F8AC9B16_B680_443B_A0C2_C2568C2FC9DC_.wvu.Rows" localSheetId="17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4" l="1"/>
  <c r="K6" i="22" l="1"/>
  <c r="A31" i="21"/>
  <c r="A30" i="21"/>
  <c r="A29" i="21"/>
  <c r="A34" i="20" l="1"/>
  <c r="A33" i="20"/>
  <c r="A32" i="20"/>
  <c r="A35" i="19" l="1"/>
  <c r="A34" i="19"/>
  <c r="A33" i="19"/>
  <c r="C45" i="17" l="1"/>
  <c r="L5" i="18" l="1"/>
  <c r="K6" i="6" l="1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O5" i="9" l="1"/>
  <c r="K5" i="11" l="1"/>
  <c r="K5" i="10"/>
  <c r="S6" i="7"/>
  <c r="L6" i="8"/>
  <c r="K8" i="1"/>
  <c r="M6" i="13" l="1"/>
  <c r="N5" i="12"/>
</calcChain>
</file>

<file path=xl/sharedStrings.xml><?xml version="1.0" encoding="utf-8"?>
<sst xmlns="http://schemas.openxmlformats.org/spreadsheetml/2006/main" count="1810" uniqueCount="488">
  <si>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</si>
  <si>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</si>
  <si>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</si>
  <si>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</si>
  <si>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</si>
  <si>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</si>
  <si>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</si>
  <si>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</si>
  <si>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</si>
  <si>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</si>
  <si>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</si>
  <si>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</si>
  <si>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</si>
  <si>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</si>
  <si>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</si>
  <si>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</si>
  <si>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</si>
  <si>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</si>
  <si>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</si>
  <si>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</si>
  <si>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</si>
  <si>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</si>
  <si>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</si>
  <si>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</si>
  <si>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</si>
  <si>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</si>
  <si>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</si>
  <si>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</si>
  <si>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</si>
  <si>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</si>
  <si>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</si>
  <si>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</si>
  <si>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</si>
  <si>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</si>
  <si>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</si>
  <si>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</si>
  <si>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</si>
  <si>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</si>
  <si>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</si>
  <si>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</si>
  <si>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</si>
  <si>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</si>
  <si>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</si>
  <si>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</si>
  <si>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</si>
  <si>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BOSTON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</si>
  <si>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</si>
  <si>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</si>
  <si>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</si>
  <si>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</si>
  <si>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</si>
  <si>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</si>
  <si>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</si>
  <si>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</si>
  <si>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</si>
  <si>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</si>
  <si>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</si>
  <si>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</si>
  <si>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</si>
  <si>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>UPDATED:</t>
  </si>
  <si>
    <t>1100</t>
  </si>
  <si>
    <t>BOSTON via SHANGHAI (AWE1)</t>
  </si>
  <si>
    <t>UPDATED</t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</si>
  <si>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</si>
  <si>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</si>
  <si>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</si>
  <si>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</si>
  <si>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</si>
  <si>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</si>
  <si>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</si>
  <si>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</si>
  <si>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</si>
  <si>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</si>
  <si>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</si>
  <si>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</si>
  <si>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</si>
  <si>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</si>
  <si>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</si>
  <si>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</si>
  <si>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</si>
  <si>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</si>
  <si>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</si>
  <si>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</si>
  <si>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</si>
  <si>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</si>
  <si>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</si>
  <si>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</si>
  <si>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</si>
  <si>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</si>
  <si>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</si>
  <si>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</si>
  <si>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</si>
  <si>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</si>
  <si>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</si>
  <si>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</si>
  <si>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</si>
  <si>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</si>
  <si>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</si>
  <si>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</si>
  <si>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</si>
  <si>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</si>
  <si>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</si>
  <si>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</si>
  <si>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</si>
  <si>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</si>
  <si>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</si>
  <si>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</si>
  <si>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</si>
  <si>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</si>
  <si>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</si>
  <si>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</si>
  <si>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</si>
  <si>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</si>
  <si>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</si>
  <si>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</si>
  <si>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</si>
  <si>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</si>
  <si>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</si>
  <si>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</si>
  <si>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</si>
  <si>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</si>
  <si>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</si>
  <si>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</si>
  <si>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</si>
  <si>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</si>
  <si>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</si>
  <si>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</si>
  <si>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</si>
  <si>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</si>
  <si>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</si>
  <si>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</si>
  <si>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</si>
  <si>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</si>
  <si>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</si>
  <si>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</si>
  <si>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</si>
  <si>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</si>
  <si>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</si>
  <si>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</si>
  <si>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</si>
  <si>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</si>
  <si>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</si>
  <si>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</si>
  <si>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</si>
  <si>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</si>
  <si>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</si>
  <si>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</si>
  <si>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</si>
  <si>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</si>
  <si>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</si>
  <si>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</si>
  <si>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</si>
  <si>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</si>
  <si>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</si>
  <si>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</si>
  <si>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</si>
  <si>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</si>
  <si>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</si>
  <si>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</si>
  <si>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</si>
  <si>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</si>
  <si>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</si>
  <si>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</si>
  <si>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</si>
  <si>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</si>
  <si>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</si>
  <si>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</si>
  <si>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</si>
  <si>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</si>
  <si>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</si>
  <si>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</si>
  <si>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</si>
  <si>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</si>
  <si>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</si>
  <si>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17:00 SUN</t>
  </si>
  <si>
    <t>17:00 MON</t>
  </si>
  <si>
    <t>10:00 FRI</t>
  </si>
  <si>
    <t>10:00 MON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</si>
  <si>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</si>
  <si>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</si>
  <si>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</si>
  <si>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</si>
  <si>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</si>
  <si>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</si>
  <si>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</si>
  <si>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</si>
  <si>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</si>
  <si>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</si>
  <si>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</si>
  <si>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</si>
  <si>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</si>
  <si>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SGN (CAT LAI)</t>
  </si>
  <si>
    <t>SHANG HAI</t>
  </si>
  <si>
    <t>LONG BEACH</t>
  </si>
  <si>
    <t>LOS ANGELES / LONG BEACH</t>
  </si>
  <si>
    <t>THU</t>
    <phoneticPr fontId="0" type="noConversion"/>
  </si>
  <si>
    <t>ADD. : No 05 Ho Bieu Chanh St, Ward 11, Phu Nhuan District, HCMC, Vietnam.</t>
  </si>
  <si>
    <t>USEC via SHANGHAI/XIAMEN (GME)</t>
  </si>
  <si>
    <t>OOCL SAN FRANCISCO</t>
  </si>
  <si>
    <t xml:space="preserve">UPDATED: </t>
  </si>
  <si>
    <t>BA RIA VUNG TAU
(CMP06)</t>
  </si>
  <si>
    <t>AWE4</t>
  </si>
  <si>
    <t>OOCL OAKLAND</t>
  </si>
  <si>
    <t>OOCL POLAND</t>
  </si>
  <si>
    <t>SHANG HAI
(SHA08)</t>
  </si>
  <si>
    <t>020E</t>
  </si>
  <si>
    <t>NORFOLK - SAVANNAH - CHARLESTON - MIAMI via SHANG HAI (AWE7)</t>
  </si>
  <si>
    <t>MIAMI</t>
  </si>
  <si>
    <t>COSCO ENGLAND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</si>
  <si>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</si>
  <si>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</si>
  <si>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CSCL SUMMER</t>
  </si>
  <si>
    <t>XIN BEIJING</t>
  </si>
  <si>
    <t>ADDRESS : SU17 TOWER - 05 HO BIEU CHANH STREET, 11 WARD, PHU NHUAN DISTRICT, HO CHI MINH CITY, VIETNAM</t>
  </si>
  <si>
    <t>04 Dec</t>
  </si>
  <si>
    <t>05 Dec</t>
  </si>
  <si>
    <t>COSCO SHIPPING AZALEA</t>
  </si>
  <si>
    <t>13 Dec</t>
  </si>
  <si>
    <t>18 Dec</t>
  </si>
  <si>
    <t>017E</t>
  </si>
  <si>
    <t>19 Dec</t>
  </si>
  <si>
    <t>14 Dec</t>
  </si>
  <si>
    <t>25 Dec</t>
  </si>
  <si>
    <t>03 Jan</t>
  </si>
  <si>
    <t>04 Jan</t>
  </si>
  <si>
    <t>CMA CGM ALEXANDER VON HUMBOLDT</t>
  </si>
  <si>
    <t>CMA CGM AMERIGO VESPUCCI</t>
  </si>
  <si>
    <t>BLANK SAILING</t>
  </si>
  <si>
    <t>SEAMAX MYSTIC</t>
  </si>
  <si>
    <t>COSCO VENICE</t>
  </si>
  <si>
    <t>CY CUT OFF CMIT (CMP05)</t>
  </si>
  <si>
    <t>CY CUT OFF GML (CMP08)</t>
  </si>
  <si>
    <t>OOCL BERLIN</t>
  </si>
  <si>
    <t>043E</t>
  </si>
  <si>
    <t>27 Dec</t>
  </si>
  <si>
    <t>10 Jan</t>
  </si>
  <si>
    <t>13 Jan</t>
  </si>
  <si>
    <t>01 Jan</t>
  </si>
  <si>
    <t>15 Jan</t>
  </si>
  <si>
    <t>17 Jan</t>
  </si>
  <si>
    <t>05 Jan</t>
  </si>
  <si>
    <t>19 Jan</t>
  </si>
  <si>
    <t>26 Dec</t>
  </si>
  <si>
    <t>28 Dec</t>
  </si>
  <si>
    <t>02 Jan</t>
  </si>
  <si>
    <t>06 Jan</t>
  </si>
  <si>
    <t>08 Jan</t>
  </si>
  <si>
    <t>09 Jan</t>
  </si>
  <si>
    <t>11 Jan</t>
  </si>
  <si>
    <t>20 Jan</t>
  </si>
  <si>
    <t>16 Jan</t>
  </si>
  <si>
    <t>18 Jan</t>
  </si>
  <si>
    <t>22 Jan</t>
  </si>
  <si>
    <t>COSCO PORTUGAL</t>
  </si>
  <si>
    <t>032E</t>
  </si>
  <si>
    <t>XIN CHONG QING</t>
  </si>
  <si>
    <t>07 Jan</t>
  </si>
  <si>
    <t>1TU06S1MA</t>
  </si>
  <si>
    <t>14 Jan</t>
  </si>
  <si>
    <t>21 Jan</t>
  </si>
  <si>
    <t>28 Jan</t>
  </si>
  <si>
    <t>29 Jan</t>
  </si>
  <si>
    <t>04 Feb</t>
  </si>
  <si>
    <t>05 Feb</t>
  </si>
  <si>
    <t>23 Jan</t>
  </si>
  <si>
    <t>25 Jan</t>
  </si>
  <si>
    <t>30 Jan</t>
  </si>
  <si>
    <t>01 Feb</t>
  </si>
  <si>
    <t>06 Feb</t>
  </si>
  <si>
    <t>08 Feb</t>
  </si>
  <si>
    <t>12 Jan</t>
  </si>
  <si>
    <t>26 Jan</t>
  </si>
  <si>
    <t>27 Jan</t>
  </si>
  <si>
    <t>02 Feb</t>
  </si>
  <si>
    <t>03 Feb</t>
  </si>
  <si>
    <t>09 Feb</t>
  </si>
  <si>
    <t>10 Feb</t>
  </si>
  <si>
    <t>12 Feb</t>
  </si>
  <si>
    <t>13 Feb</t>
  </si>
  <si>
    <t>24 Jan</t>
  </si>
  <si>
    <t>31 Jan</t>
  </si>
  <si>
    <t>07 Feb</t>
  </si>
  <si>
    <t>14 Feb</t>
  </si>
  <si>
    <t>15 Feb</t>
  </si>
  <si>
    <t>OOCL SINGAPORE</t>
  </si>
  <si>
    <t>048E</t>
  </si>
  <si>
    <t>16 Feb</t>
  </si>
  <si>
    <t>EVER FASHION</t>
  </si>
  <si>
    <t>1091E</t>
  </si>
  <si>
    <t>EVER FINE</t>
  </si>
  <si>
    <t>1092E</t>
  </si>
  <si>
    <t>17 Feb</t>
  </si>
  <si>
    <t>CMA CGM KIMBERLEY</t>
  </si>
  <si>
    <t>0MBCXE1MA</t>
  </si>
  <si>
    <t>COSCO FORTUNE</t>
  </si>
  <si>
    <t>064E</t>
  </si>
  <si>
    <t>19 Feb</t>
  </si>
  <si>
    <t>TRITON</t>
  </si>
  <si>
    <t>UPDATED : 14 NOV, 2022</t>
  </si>
  <si>
    <t>056E</t>
  </si>
  <si>
    <t>CMA CGM PANAMA</t>
  </si>
  <si>
    <t>COSCO AUCKLAND</t>
  </si>
  <si>
    <t>051N</t>
  </si>
  <si>
    <t>137N</t>
  </si>
  <si>
    <t>CMA CGM GANGES</t>
  </si>
  <si>
    <t>CMA CGM MEDEA</t>
  </si>
  <si>
    <t>0TN8VS1MA</t>
  </si>
  <si>
    <t>SEATTLE C</t>
  </si>
  <si>
    <t>OOCL CHICAGO</t>
  </si>
  <si>
    <t>170E</t>
  </si>
  <si>
    <t>087E</t>
  </si>
  <si>
    <t>XIN WEI HAI</t>
  </si>
  <si>
    <t>148E</t>
  </si>
  <si>
    <t>XIN RI ZHAO</t>
  </si>
  <si>
    <t>343E</t>
  </si>
  <si>
    <t>CMA CGM ELBE</t>
  </si>
  <si>
    <t>0PGE5E1MA</t>
  </si>
  <si>
    <t>APL SOUTHAMPTON</t>
  </si>
  <si>
    <t>APL PARIS</t>
  </si>
  <si>
    <t>CMA CGM ANDROMEDA</t>
  </si>
  <si>
    <t>0XR1VE1MA</t>
  </si>
  <si>
    <t>0XR1ZE1MA</t>
  </si>
  <si>
    <t>0XR21E1MA</t>
  </si>
  <si>
    <t>CMA CGM LYRA</t>
  </si>
  <si>
    <t>1TU0AS1MA</t>
  </si>
  <si>
    <t>CMA CGM T. JEFFERSON</t>
  </si>
  <si>
    <t>1TU0ES1MA</t>
  </si>
  <si>
    <t>1TU0IS1MA</t>
  </si>
  <si>
    <t>1TU0MS1MA</t>
  </si>
  <si>
    <t>11 Feb</t>
  </si>
  <si>
    <t>18 Feb</t>
  </si>
  <si>
    <t>25 Feb</t>
  </si>
  <si>
    <t>26 Feb</t>
  </si>
  <si>
    <t>04 Mar</t>
  </si>
  <si>
    <t>05 Mar</t>
  </si>
  <si>
    <t>20 Feb</t>
  </si>
  <si>
    <t>22 Feb</t>
  </si>
  <si>
    <t>27 Feb</t>
  </si>
  <si>
    <t>01 Mar</t>
  </si>
  <si>
    <t>06 Mar</t>
  </si>
  <si>
    <t>08 Mar</t>
  </si>
  <si>
    <t>23 Feb</t>
  </si>
  <si>
    <t>24 Feb</t>
  </si>
  <si>
    <t>02 Mar</t>
  </si>
  <si>
    <t>03 Mar</t>
  </si>
  <si>
    <t>09 Mar</t>
  </si>
  <si>
    <t>10 Mar</t>
  </si>
  <si>
    <t>12 Mar</t>
  </si>
  <si>
    <t>13 Mar</t>
  </si>
  <si>
    <t>21 Feb</t>
  </si>
  <si>
    <t>28 Feb</t>
  </si>
  <si>
    <t>07 Mar</t>
  </si>
  <si>
    <t>14 Mar</t>
  </si>
  <si>
    <t>15 Mar</t>
  </si>
  <si>
    <t>COSCO SHIPPING PEONY</t>
  </si>
  <si>
    <t>021E</t>
  </si>
  <si>
    <t>112E</t>
  </si>
  <si>
    <t>COSCO EXCELLENCE</t>
  </si>
  <si>
    <t>063E</t>
  </si>
  <si>
    <t>OOCL KOREA</t>
  </si>
  <si>
    <t>041E</t>
  </si>
  <si>
    <t>COSCO SHIPPING CAMELLIA</t>
  </si>
  <si>
    <t>17 Mar</t>
  </si>
  <si>
    <t>19 Mar</t>
  </si>
  <si>
    <t>21 Mar</t>
  </si>
  <si>
    <t>16 Mar</t>
  </si>
  <si>
    <t>23 Mar</t>
  </si>
  <si>
    <t>1184E</t>
  </si>
  <si>
    <t>TOLEDO TRIUMPH</t>
  </si>
  <si>
    <t>1185E</t>
  </si>
  <si>
    <t>EVER FAIR</t>
  </si>
  <si>
    <t>1186E</t>
  </si>
  <si>
    <t>EVER FOCUS</t>
  </si>
  <si>
    <t>1187E</t>
  </si>
  <si>
    <t>TAIPEI TRIUMPH</t>
  </si>
  <si>
    <t>1189E</t>
  </si>
  <si>
    <t>28 Mar</t>
  </si>
  <si>
    <t>29 Mar</t>
  </si>
  <si>
    <t>COSCO SHIPPING SAKURA</t>
  </si>
  <si>
    <t>019E</t>
  </si>
  <si>
    <t>CMA CGM PATAGONIA</t>
  </si>
  <si>
    <t>0MBD3E1MA</t>
  </si>
  <si>
    <t>COSCO SHIPPING ORCHID</t>
  </si>
  <si>
    <t>018E</t>
  </si>
  <si>
    <t>COSCO SHIPPING JASMINE</t>
  </si>
  <si>
    <t>24 Mar</t>
  </si>
  <si>
    <t>27 Mar</t>
  </si>
  <si>
    <t>31 Mar</t>
  </si>
  <si>
    <t>02 Apr</t>
  </si>
  <si>
    <t>EVER FORE</t>
  </si>
  <si>
    <t>1095E</t>
  </si>
  <si>
    <t>EVER FORTUNE</t>
  </si>
  <si>
    <t>1096E</t>
  </si>
  <si>
    <t>EVER FOND</t>
  </si>
  <si>
    <t>1097E</t>
  </si>
  <si>
    <t>EVER LOTUS</t>
  </si>
  <si>
    <t>1098E</t>
  </si>
  <si>
    <t>30 Mar</t>
  </si>
  <si>
    <t>COSCO SHIPPING ANDES</t>
  </si>
  <si>
    <t>027E</t>
  </si>
  <si>
    <t>COSCO SPAIN</t>
  </si>
  <si>
    <t>055E</t>
  </si>
  <si>
    <t>CMA CGM CORTE REAL</t>
  </si>
  <si>
    <t>CMA CGM MEXICO</t>
  </si>
  <si>
    <t>CMA CGM JULES VERNE</t>
  </si>
  <si>
    <t>0TUQVE1MA</t>
  </si>
  <si>
    <t>0TUQZE1MA</t>
  </si>
  <si>
    <t>0TUR3E1MA</t>
  </si>
  <si>
    <t>0TUR7E1MA</t>
  </si>
  <si>
    <t>COSCO BOSTON</t>
  </si>
  <si>
    <t>COSCO SANTOS</t>
  </si>
  <si>
    <t>179E</t>
  </si>
  <si>
    <t>076E</t>
  </si>
  <si>
    <t>CMA CGM LOIRE</t>
  </si>
  <si>
    <t>CMA CGM OTELLO</t>
  </si>
  <si>
    <t>APL DANUBE</t>
  </si>
  <si>
    <t>CMA CGM NABUCCO</t>
  </si>
  <si>
    <t>0PGE7E1MA</t>
  </si>
  <si>
    <t>0PGEBE1MA</t>
  </si>
  <si>
    <t>0PGEFE1MA</t>
  </si>
  <si>
    <t>0PGEHE1MA</t>
  </si>
  <si>
    <t>XIN YING KOU</t>
  </si>
  <si>
    <t>147N</t>
  </si>
  <si>
    <t>221N</t>
  </si>
  <si>
    <t>077N</t>
  </si>
  <si>
    <t>062N</t>
  </si>
  <si>
    <t>11 Mar</t>
  </si>
  <si>
    <t>APL LE HAVRE</t>
  </si>
  <si>
    <t>CMA CGM RIGOLETTO</t>
  </si>
  <si>
    <t>APL GWANGYANG</t>
  </si>
  <si>
    <t>0TN8XS1MA</t>
  </si>
  <si>
    <t>0TN8ZS1MA</t>
  </si>
  <si>
    <t>0TN91S1MA</t>
  </si>
  <si>
    <t>0TN93S1MA</t>
  </si>
  <si>
    <t>0TN95S1MA</t>
  </si>
  <si>
    <t>TBA</t>
  </si>
  <si>
    <t>114E</t>
  </si>
  <si>
    <t>CSCL BOHAI SEA</t>
  </si>
  <si>
    <t>053E</t>
  </si>
  <si>
    <t>051E</t>
  </si>
  <si>
    <t>NINGBO (NGB07)</t>
  </si>
  <si>
    <t>LONG BEACH (LGB01)</t>
  </si>
  <si>
    <t>OAKLAND (OAK05)</t>
  </si>
  <si>
    <t>LONG BEACH /OAKLAND DIRECT SERVICE (AAC)</t>
  </si>
  <si>
    <t>XIAMEN (XMN090</t>
  </si>
  <si>
    <t>BA RIA VUNG TAU (CMP06)</t>
  </si>
  <si>
    <t>CY CUT OFF GML (CMP06 - TCTT)</t>
  </si>
  <si>
    <t>LGB01: Pacific Container Terminal</t>
  </si>
  <si>
    <t>OAK05:SSA Terminal, Berths 57-59</t>
  </si>
  <si>
    <t>11:00 AM - MON</t>
  </si>
  <si>
    <t>05:00 PM - TUE</t>
  </si>
  <si>
    <t>09:00 AM - FRI</t>
  </si>
  <si>
    <t>DIRECT SERVICE TO USEC (AWES)</t>
  </si>
  <si>
    <t>( NEW YORK -  NORFOLK - BOSTON )</t>
  </si>
  <si>
    <t>NEW YORK
(NYC01)</t>
  </si>
  <si>
    <t>NORFOLK
(ORF01)</t>
  </si>
  <si>
    <t>BOSTON
(BOS01)</t>
  </si>
  <si>
    <t>GOTTFRIED SCHULTE</t>
  </si>
  <si>
    <t>COSCO JEDDAH</t>
  </si>
  <si>
    <t>071E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</si>
  <si>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</si>
  <si>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</si>
  <si>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</si>
  <si>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</si>
  <si>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</si>
  <si>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</si>
  <si>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OAKLAND via HKG (AAS3)</t>
  </si>
  <si>
    <t>HONGKONG (HKG01)</t>
  </si>
  <si>
    <t>LOS ANGELES (LAS05)</t>
  </si>
  <si>
    <t>OAKLAND (OAK03)</t>
  </si>
  <si>
    <t>EVER LEARNED</t>
  </si>
  <si>
    <t>EVER LEADER</t>
  </si>
  <si>
    <t>EVER FUTURE</t>
  </si>
  <si>
    <t>EVER FEAT</t>
  </si>
  <si>
    <t>EVER LIBRA</t>
  </si>
  <si>
    <t>1279E</t>
  </si>
  <si>
    <t>1280E</t>
  </si>
  <si>
    <t>1281E</t>
  </si>
  <si>
    <t>1282E</t>
  </si>
  <si>
    <t>1285E</t>
  </si>
  <si>
    <t>Blank Sailing</t>
  </si>
  <si>
    <t>Blank</t>
  </si>
  <si>
    <t>01:00am THU</t>
  </si>
  <si>
    <t>01:00am FRI</t>
  </si>
  <si>
    <t>09:00am WEN</t>
  </si>
  <si>
    <t>CY CUT OFF (CAT LAI GIANG NAM/ TANAMEXCO/ SOWATCO/ TRANSIMEX/ PHUC LONG/ PHUOC LONG/ DONG NAI/ BINH DUONG/ SOTRANS/ TAN CANG LONG BINH )</t>
  </si>
  <si>
    <t>CY CUT OFF (CAT LAI GIANG NAM/ TANAMEXCO/ SOWATCO/ TRANSIMEX/ PHUC LONG/ PHUOC LONG/ DONG NAI/ BINH DUONG/ SOTRANS )</t>
  </si>
  <si>
    <t>SHANGHAI 
(SHA08)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</si>
</sst>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210">
    <font>
      <sz val="12"/>
      <name val=".VnTime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Arial"/>
      <family val="2"/>
      <charset val="134"/>
      <scheme val="minor"/>
    </font>
    <font>
      <sz val="11"/>
      <color theme="1"/>
      <name val="Arial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  <font>
      <b/>
      <sz val="12"/>
      <color indexed="8"/>
      <name val="Palatino Linotype"/>
      <family val="1"/>
    </font>
    <font>
      <b/>
      <sz val="12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3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5" fillId="0" borderId="0"/>
    <xf numFmtId="173" fontId="35" fillId="0" borderId="0">
      <alignment vertical="center"/>
    </xf>
    <xf numFmtId="173" fontId="114" fillId="0" borderId="0">
      <alignment vertical="center"/>
    </xf>
    <xf numFmtId="173" fontId="7" fillId="0" borderId="0"/>
    <xf numFmtId="168" fontId="118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6" fillId="0" borderId="0">
      <alignment vertical="center"/>
    </xf>
    <xf numFmtId="0" fontId="119" fillId="0" borderId="0"/>
    <xf numFmtId="178" fontId="30" fillId="0" borderId="0"/>
    <xf numFmtId="0" fontId="123" fillId="11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30" fillId="0" borderId="0"/>
    <xf numFmtId="0" fontId="124" fillId="12" borderId="0" applyNumberFormat="0" applyBorder="0" applyAlignment="0" applyProtection="0">
      <alignment vertical="center"/>
    </xf>
    <xf numFmtId="0" fontId="126" fillId="13" borderId="39" applyNumberFormat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3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78" fontId="5" fillId="0" borderId="0"/>
    <xf numFmtId="0" fontId="129" fillId="0" borderId="40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19" fillId="0" borderId="0"/>
    <xf numFmtId="0" fontId="30" fillId="0" borderId="0"/>
    <xf numFmtId="0" fontId="30" fillId="0" borderId="0"/>
    <xf numFmtId="180" fontId="125" fillId="0" borderId="0"/>
    <xf numFmtId="0" fontId="122" fillId="9" borderId="0" applyNumberFormat="0" applyBorder="0" applyAlignment="0" applyProtection="0"/>
    <xf numFmtId="180" fontId="125" fillId="0" borderId="0"/>
    <xf numFmtId="180" fontId="125" fillId="0" borderId="0"/>
    <xf numFmtId="180" fontId="125" fillId="0" borderId="0"/>
    <xf numFmtId="180" fontId="125" fillId="0" borderId="0"/>
    <xf numFmtId="180" fontId="120" fillId="0" borderId="0"/>
    <xf numFmtId="0" fontId="38" fillId="0" borderId="0"/>
    <xf numFmtId="0" fontId="130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31" fillId="14" borderId="0" applyNumberFormat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1" fillId="24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0" borderId="41" applyNumberFormat="0" applyFill="0" applyAlignment="0" applyProtection="0">
      <alignment vertical="center"/>
    </xf>
    <xf numFmtId="0" fontId="135" fillId="0" borderId="42" applyNumberFormat="0" applyFill="0" applyAlignment="0" applyProtection="0">
      <alignment vertical="center"/>
    </xf>
    <xf numFmtId="0" fontId="128" fillId="0" borderId="43" applyNumberFormat="0" applyFill="0" applyAlignment="0" applyProtection="0">
      <alignment vertical="center"/>
    </xf>
    <xf numFmtId="0" fontId="136" fillId="0" borderId="0" applyNumberFormat="0" applyFill="0" applyBorder="0" applyAlignment="0" applyProtection="0"/>
    <xf numFmtId="0" fontId="137" fillId="27" borderId="44" applyNumberFormat="0" applyAlignment="0" applyProtection="0">
      <alignment vertical="center"/>
    </xf>
    <xf numFmtId="0" fontId="123" fillId="28" borderId="45" applyNumberFormat="0" applyFon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11" borderId="39" applyNumberFormat="0" applyAlignment="0" applyProtection="0">
      <alignment vertical="center"/>
    </xf>
    <xf numFmtId="0" fontId="140" fillId="13" borderId="46" applyNumberFormat="0" applyAlignment="0" applyProtection="0">
      <alignment vertical="center"/>
    </xf>
    <xf numFmtId="0" fontId="141" fillId="0" borderId="47" applyNumberFormat="0" applyFill="0" applyAlignment="0" applyProtection="0">
      <alignment vertical="center"/>
    </xf>
    <xf numFmtId="173" fontId="4" fillId="0" borderId="0"/>
    <xf numFmtId="0" fontId="142" fillId="0" borderId="0"/>
    <xf numFmtId="178" fontId="3" fillId="0" borderId="0"/>
    <xf numFmtId="0" fontId="3" fillId="0" borderId="0"/>
    <xf numFmtId="0" fontId="142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3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" fillId="0" borderId="0">
      <alignment vertical="center"/>
    </xf>
    <xf numFmtId="183" fontId="145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4" fillId="0" borderId="0"/>
    <xf numFmtId="0" fontId="3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55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2" borderId="0" xfId="12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/>
    <xf numFmtId="0" fontId="13" fillId="0" borderId="0" xfId="12" applyAlignment="1">
      <alignment horizontal="center"/>
    </xf>
    <xf numFmtId="0" fontId="13" fillId="2" borderId="0" xfId="12" applyFill="1"/>
    <xf numFmtId="0" fontId="13" fillId="2" borderId="0" xfId="11" applyFill="1" applyAlignment="1">
      <alignment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13" fillId="2" borderId="0" xfId="6" applyFill="1"/>
    <xf numFmtId="0" fontId="14" fillId="2" borderId="0" xfId="12" applyFont="1" applyFill="1"/>
    <xf numFmtId="0" fontId="13" fillId="2" borderId="0" xfId="12" applyFill="1" applyAlignment="1">
      <alignment horizontal="left"/>
    </xf>
    <xf numFmtId="0" fontId="18" fillId="0" borderId="0" xfId="12" applyFont="1"/>
    <xf numFmtId="0" fontId="40" fillId="2" borderId="0" xfId="9" applyFont="1" applyFill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/>
    <xf numFmtId="0" fontId="12" fillId="0" borderId="0" xfId="12" applyFont="1" applyAlignment="1">
      <alignment horizontal="left"/>
    </xf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Alignment="1">
      <alignment vertical="center"/>
    </xf>
    <xf numFmtId="0" fontId="12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19" fillId="0" borderId="0" xfId="6" applyFont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3" fillId="0" borderId="0" xfId="6"/>
    <xf numFmtId="0" fontId="17" fillId="0" borderId="0" xfId="6" applyFont="1"/>
    <xf numFmtId="0" fontId="45" fillId="0" borderId="0" xfId="6" applyFont="1" applyAlignment="1">
      <alignment horizontal="center"/>
    </xf>
    <xf numFmtId="0" fontId="47" fillId="0" borderId="0" xfId="0" applyFont="1"/>
    <xf numFmtId="0" fontId="44" fillId="0" borderId="0" xfId="0" applyFont="1"/>
    <xf numFmtId="0" fontId="48" fillId="0" borderId="0" xfId="0" applyFont="1" applyAlignment="1">
      <alignment horizontal="right"/>
    </xf>
    <xf numFmtId="0" fontId="37" fillId="0" borderId="0" xfId="2" applyFont="1" applyFill="1" applyAlignment="1" applyProtection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12" fillId="0" borderId="0" xfId="6" applyFont="1" applyAlignment="1">
      <alignment vertical="center"/>
    </xf>
    <xf numFmtId="0" fontId="40" fillId="0" borderId="0" xfId="12" applyFont="1" applyAlignment="1">
      <alignment horizontal="right" vertical="center"/>
    </xf>
    <xf numFmtId="1" fontId="42" fillId="0" borderId="0" xfId="12" applyNumberFormat="1" applyFont="1" applyAlignment="1">
      <alignment horizontal="left" vertical="center"/>
    </xf>
    <xf numFmtId="0" fontId="51" fillId="0" borderId="0" xfId="12" applyFont="1" applyAlignment="1">
      <alignment vertical="center"/>
    </xf>
    <xf numFmtId="0" fontId="52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1" fillId="0" borderId="0" xfId="9" applyFont="1" applyAlignment="1">
      <alignment horizontal="left" vertical="center"/>
    </xf>
    <xf numFmtId="0" fontId="21" fillId="0" borderId="0" xfId="9" applyFont="1" applyAlignment="1">
      <alignment vertical="center"/>
    </xf>
    <xf numFmtId="0" fontId="13" fillId="0" borderId="0" xfId="12" applyAlignment="1">
      <alignment vertical="center"/>
    </xf>
    <xf numFmtId="0" fontId="13" fillId="0" borderId="0" xfId="6" applyAlignment="1">
      <alignment vertical="center"/>
    </xf>
    <xf numFmtId="0" fontId="11" fillId="0" borderId="0" xfId="9" applyFont="1" applyAlignment="1">
      <alignment horizontal="right" vertical="center"/>
    </xf>
    <xf numFmtId="0" fontId="11" fillId="0" borderId="0" xfId="9" applyFont="1" applyAlignment="1">
      <alignment vertical="center"/>
    </xf>
    <xf numFmtId="0" fontId="53" fillId="0" borderId="0" xfId="6" applyFont="1" applyAlignment="1">
      <alignment vertical="center"/>
    </xf>
    <xf numFmtId="0" fontId="43" fillId="0" borderId="0" xfId="9" applyFont="1" applyAlignment="1">
      <alignment horizontal="left" vertical="center"/>
    </xf>
    <xf numFmtId="0" fontId="54" fillId="0" borderId="0" xfId="6" applyFont="1"/>
    <xf numFmtId="0" fontId="19" fillId="0" borderId="0" xfId="12" applyFont="1" applyAlignment="1">
      <alignment horizontal="left" vertical="center"/>
    </xf>
    <xf numFmtId="0" fontId="55" fillId="0" borderId="0" xfId="6" applyFont="1"/>
    <xf numFmtId="0" fontId="54" fillId="0" borderId="0" xfId="6" applyFont="1" applyAlignment="1">
      <alignment horizontal="left"/>
    </xf>
    <xf numFmtId="0" fontId="25" fillId="0" borderId="0" xfId="8" applyFont="1" applyAlignment="1">
      <alignment horizontal="center"/>
    </xf>
    <xf numFmtId="0" fontId="41" fillId="0" borderId="0" xfId="6" applyFont="1"/>
    <xf numFmtId="0" fontId="12" fillId="0" borderId="0" xfId="6" applyFont="1"/>
    <xf numFmtId="0" fontId="13" fillId="0" borderId="0" xfId="8"/>
    <xf numFmtId="0" fontId="28" fillId="0" borderId="0" xfId="8" applyFont="1" applyAlignment="1">
      <alignment horizontal="center"/>
    </xf>
    <xf numFmtId="0" fontId="58" fillId="0" borderId="0" xfId="7" applyFont="1" applyAlignment="1">
      <alignment horizontal="centerContinuous"/>
    </xf>
    <xf numFmtId="0" fontId="36" fillId="0" borderId="0" xfId="8" applyFont="1"/>
    <xf numFmtId="0" fontId="56" fillId="0" borderId="0" xfId="8" applyFont="1"/>
    <xf numFmtId="166" fontId="28" fillId="0" borderId="0" xfId="7" applyNumberFormat="1" applyFont="1" applyAlignment="1">
      <alignment horizontal="center"/>
    </xf>
    <xf numFmtId="0" fontId="57" fillId="0" borderId="0" xfId="7" applyFont="1"/>
    <xf numFmtId="0" fontId="28" fillId="0" borderId="0" xfId="7" applyFont="1" applyAlignment="1">
      <alignment horizontal="center"/>
    </xf>
    <xf numFmtId="0" fontId="59" fillId="0" borderId="0" xfId="7" applyFont="1" applyAlignment="1">
      <alignment horizontal="centerContinuous"/>
    </xf>
    <xf numFmtId="0" fontId="59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39" fillId="0" borderId="0" xfId="2" applyFont="1" applyFill="1" applyAlignment="1" applyProtection="1"/>
    <xf numFmtId="0" fontId="6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3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39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3" fillId="0" borderId="4" xfId="6" applyBorder="1"/>
    <xf numFmtId="0" fontId="13" fillId="0" borderId="5" xfId="6" applyBorder="1" applyAlignment="1">
      <alignment horizontal="center"/>
    </xf>
    <xf numFmtId="0" fontId="13" fillId="0" borderId="5" xfId="6" applyBorder="1" applyAlignment="1">
      <alignment horizontal="right"/>
    </xf>
    <xf numFmtId="0" fontId="13" fillId="0" borderId="5" xfId="6" applyBorder="1"/>
    <xf numFmtId="0" fontId="14" fillId="0" borderId="5" xfId="6" applyFont="1" applyBorder="1"/>
    <xf numFmtId="0" fontId="13" fillId="0" borderId="6" xfId="6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13" fillId="2" borderId="0" xfId="1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ill="1" applyAlignment="1">
      <alignment horizontal="center"/>
    </xf>
    <xf numFmtId="16" fontId="11" fillId="2" borderId="0" xfId="12" applyNumberFormat="1" applyFont="1" applyFill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" fontId="63" fillId="2" borderId="0" xfId="7" applyNumberFormat="1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11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center" vertical="center"/>
    </xf>
    <xf numFmtId="166" fontId="99" fillId="4" borderId="1" xfId="0" applyNumberFormat="1" applyFont="1" applyFill="1" applyBorder="1" applyAlignment="1">
      <alignment horizontal="center" vertical="center"/>
    </xf>
    <xf numFmtId="0" fontId="48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6" applyFont="1" applyAlignment="1">
      <alignment horizontal="left"/>
    </xf>
    <xf numFmtId="0" fontId="105" fillId="0" borderId="0" xfId="0" applyFont="1"/>
    <xf numFmtId="0" fontId="106" fillId="0" borderId="0" xfId="0" applyFont="1" applyAlignment="1">
      <alignment horizontal="right"/>
    </xf>
    <xf numFmtId="0" fontId="107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6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100" fillId="0" borderId="0" xfId="2" applyFont="1" applyFill="1" applyAlignment="1" applyProtection="1">
      <alignment horizontal="right" vertical="center"/>
    </xf>
    <xf numFmtId="0" fontId="101" fillId="0" borderId="0" xfId="2" applyFont="1" applyFill="1" applyAlignment="1" applyProtection="1">
      <alignment vertical="center"/>
    </xf>
    <xf numFmtId="0" fontId="110" fillId="6" borderId="1" xfId="0" applyFont="1" applyFill="1" applyBorder="1" applyAlignment="1">
      <alignment horizontal="center" vertical="center"/>
    </xf>
    <xf numFmtId="20" fontId="110" fillId="6" borderId="1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16" fontId="112" fillId="0" borderId="35" xfId="7" applyNumberFormat="1" applyFont="1" applyBorder="1" applyAlignment="1">
      <alignment horizontal="left"/>
    </xf>
    <xf numFmtId="49" fontId="112" fillId="0" borderId="35" xfId="7" applyNumberFormat="1" applyFont="1" applyBorder="1" applyAlignment="1">
      <alignment horizontal="center"/>
    </xf>
    <xf numFmtId="0" fontId="113" fillId="0" borderId="0" xfId="0" applyFont="1"/>
    <xf numFmtId="0" fontId="11" fillId="0" borderId="1" xfId="0" applyFont="1" applyBorder="1" applyAlignment="1">
      <alignment horizontal="center" vertical="center"/>
    </xf>
    <xf numFmtId="49" fontId="112" fillId="0" borderId="35" xfId="7" quotePrefix="1" applyNumberFormat="1" applyFont="1" applyBorder="1" applyAlignment="1">
      <alignment horizontal="center"/>
    </xf>
    <xf numFmtId="164" fontId="95" fillId="0" borderId="0" xfId="2" applyNumberFormat="1" applyFont="1" applyFill="1" applyAlignment="1" applyProtection="1">
      <alignment horizontal="left"/>
    </xf>
    <xf numFmtId="166" fontId="63" fillId="2" borderId="36" xfId="0" applyNumberFormat="1" applyFont="1" applyFill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166" fontId="63" fillId="0" borderId="36" xfId="0" applyNumberFormat="1" applyFont="1" applyBorder="1" applyAlignment="1">
      <alignment horizontal="center" vertical="center"/>
    </xf>
    <xf numFmtId="169" fontId="19" fillId="2" borderId="36" xfId="10" applyNumberFormat="1" applyFont="1" applyFill="1" applyBorder="1" applyAlignment="1">
      <alignment horizontal="center" vertical="center"/>
    </xf>
    <xf numFmtId="175" fontId="19" fillId="2" borderId="36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9" fillId="2" borderId="3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6" fillId="0" borderId="0" xfId="0" applyFont="1" applyAlignment="1">
      <alignment horizontal="center" vertical="center"/>
    </xf>
    <xf numFmtId="169" fontId="19" fillId="0" borderId="36" xfId="1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172" fontId="112" fillId="0" borderId="35" xfId="7" applyNumberFormat="1" applyFont="1" applyBorder="1" applyAlignment="1">
      <alignment horizontal="center"/>
    </xf>
    <xf numFmtId="16" fontId="112" fillId="0" borderId="35" xfId="7" applyNumberFormat="1" applyFont="1" applyBorder="1" applyAlignment="1">
      <alignment horizontal="center"/>
    </xf>
    <xf numFmtId="0" fontId="116" fillId="0" borderId="36" xfId="0" applyFont="1" applyBorder="1" applyAlignment="1">
      <alignment horizontal="left" vertical="center"/>
    </xf>
    <xf numFmtId="0" fontId="149" fillId="3" borderId="50" xfId="14" applyFont="1" applyFill="1" applyBorder="1" applyAlignment="1">
      <alignment horizontal="center" vertical="center"/>
    </xf>
    <xf numFmtId="167" fontId="149" fillId="3" borderId="50" xfId="14" applyNumberFormat="1" applyFont="1" applyFill="1" applyBorder="1" applyAlignment="1">
      <alignment horizontal="center" vertical="center"/>
    </xf>
    <xf numFmtId="0" fontId="158" fillId="2" borderId="0" xfId="12" applyFont="1" applyFill="1" applyAlignment="1">
      <alignment vertical="center"/>
    </xf>
    <xf numFmtId="0" fontId="160" fillId="2" borderId="0" xfId="12" applyFont="1" applyFill="1" applyAlignment="1">
      <alignment vertical="center"/>
    </xf>
    <xf numFmtId="0" fontId="161" fillId="2" borderId="0" xfId="12" applyFont="1" applyFill="1" applyAlignment="1">
      <alignment horizontal="center" vertical="center"/>
    </xf>
    <xf numFmtId="0" fontId="162" fillId="2" borderId="0" xfId="12" applyFont="1" applyFill="1" applyAlignment="1">
      <alignment vertical="center"/>
    </xf>
    <xf numFmtId="0" fontId="152" fillId="0" borderId="0" xfId="6" applyFont="1" applyAlignment="1">
      <alignment horizontal="right"/>
    </xf>
    <xf numFmtId="0" fontId="152" fillId="0" borderId="0" xfId="6" applyFont="1" applyAlignment="1">
      <alignment horizontal="right" vertical="center"/>
    </xf>
    <xf numFmtId="0" fontId="150" fillId="2" borderId="0" xfId="12" applyFont="1" applyFill="1" applyAlignment="1">
      <alignment horizontal="centerContinuous" vertical="center"/>
    </xf>
    <xf numFmtId="0" fontId="150" fillId="2" borderId="0" xfId="12" applyFont="1" applyFill="1" applyAlignment="1">
      <alignment horizontal="left" vertical="center"/>
    </xf>
    <xf numFmtId="0" fontId="164" fillId="0" borderId="0" xfId="12" applyFont="1"/>
    <xf numFmtId="0" fontId="158" fillId="0" borderId="0" xfId="12" applyFont="1"/>
    <xf numFmtId="0" fontId="158" fillId="0" borderId="0" xfId="12" applyFont="1" applyAlignment="1">
      <alignment horizontal="center"/>
    </xf>
    <xf numFmtId="0" fontId="158" fillId="2" borderId="0" xfId="12" applyFont="1" applyFill="1"/>
    <xf numFmtId="0" fontId="165" fillId="0" borderId="0" xfId="12" applyFont="1" applyAlignment="1">
      <alignment horizontal="center" vertical="center"/>
    </xf>
    <xf numFmtId="0" fontId="165" fillId="2" borderId="0" xfId="12" applyFont="1" applyFill="1" applyAlignment="1">
      <alignment horizontal="center" vertical="center"/>
    </xf>
    <xf numFmtId="166" fontId="153" fillId="0" borderId="0" xfId="0" applyNumberFormat="1" applyFont="1" applyAlignment="1">
      <alignment horizontal="center" vertical="center"/>
    </xf>
    <xf numFmtId="0" fontId="161" fillId="0" borderId="0" xfId="0" applyFont="1" applyAlignment="1">
      <alignment horizontal="left" vertical="center"/>
    </xf>
    <xf numFmtId="0" fontId="166" fillId="0" borderId="0" xfId="12" applyFont="1" applyAlignment="1">
      <alignment horizontal="left" vertical="center"/>
    </xf>
    <xf numFmtId="165" fontId="166" fillId="0" borderId="0" xfId="0" applyNumberFormat="1" applyFont="1" applyAlignment="1">
      <alignment horizontal="left"/>
    </xf>
    <xf numFmtId="166" fontId="167" fillId="0" borderId="0" xfId="0" applyNumberFormat="1" applyFont="1" applyAlignment="1">
      <alignment horizontal="center"/>
    </xf>
    <xf numFmtId="0" fontId="162" fillId="0" borderId="0" xfId="12" applyFont="1"/>
    <xf numFmtId="0" fontId="161" fillId="0" borderId="0" xfId="12" applyFont="1" applyAlignment="1">
      <alignment horizontal="left"/>
    </xf>
    <xf numFmtId="0" fontId="168" fillId="0" borderId="0" xfId="12" applyFont="1"/>
    <xf numFmtId="0" fontId="161" fillId="0" borderId="0" xfId="12" applyFont="1"/>
    <xf numFmtId="0" fontId="169" fillId="2" borderId="0" xfId="9" applyFont="1" applyFill="1" applyAlignment="1">
      <alignment vertical="center"/>
    </xf>
    <xf numFmtId="0" fontId="170" fillId="0" borderId="0" xfId="12" applyFont="1"/>
    <xf numFmtId="0" fontId="171" fillId="0" borderId="0" xfId="12" applyFont="1"/>
    <xf numFmtId="0" fontId="170" fillId="0" borderId="0" xfId="12" applyFont="1" applyAlignment="1">
      <alignment horizontal="left"/>
    </xf>
    <xf numFmtId="0" fontId="158" fillId="0" borderId="0" xfId="12" applyFont="1" applyAlignment="1">
      <alignment horizontal="left"/>
    </xf>
    <xf numFmtId="0" fontId="172" fillId="2" borderId="0" xfId="12" applyFont="1" applyFill="1" applyAlignment="1">
      <alignment vertical="center"/>
    </xf>
    <xf numFmtId="0" fontId="173" fillId="2" borderId="0" xfId="12" applyFont="1" applyFill="1" applyAlignment="1">
      <alignment horizontal="left" vertical="center"/>
    </xf>
    <xf numFmtId="0" fontId="173" fillId="2" borderId="0" xfId="12" applyFont="1" applyFill="1" applyAlignment="1">
      <alignment vertical="center"/>
    </xf>
    <xf numFmtId="0" fontId="174" fillId="0" borderId="0" xfId="12" applyFont="1" applyAlignment="1">
      <alignment horizontal="left" vertical="center"/>
    </xf>
    <xf numFmtId="0" fontId="175" fillId="2" borderId="0" xfId="12" applyFont="1" applyFill="1" applyAlignment="1">
      <alignment vertical="center"/>
    </xf>
    <xf numFmtId="16" fontId="150" fillId="0" borderId="0" xfId="12" applyNumberFormat="1" applyFont="1" applyAlignment="1">
      <alignment horizontal="center" vertical="center"/>
    </xf>
    <xf numFmtId="0" fontId="155" fillId="0" borderId="0" xfId="6" applyFont="1" applyAlignment="1">
      <alignment vertical="center"/>
    </xf>
    <xf numFmtId="0" fontId="152" fillId="0" borderId="0" xfId="6" applyFont="1" applyAlignment="1">
      <alignment horizontal="left" vertical="center"/>
    </xf>
    <xf numFmtId="0" fontId="152" fillId="0" borderId="0" xfId="6" applyFont="1" applyAlignment="1">
      <alignment vertical="center"/>
    </xf>
    <xf numFmtId="0" fontId="158" fillId="0" borderId="0" xfId="11" applyFont="1" applyAlignment="1">
      <alignment vertical="center"/>
    </xf>
    <xf numFmtId="0" fontId="166" fillId="0" borderId="0" xfId="6" applyFont="1" applyAlignment="1">
      <alignment horizontal="left" vertical="center"/>
    </xf>
    <xf numFmtId="0" fontId="166" fillId="0" borderId="0" xfId="6" applyFont="1" applyAlignment="1">
      <alignment vertical="center"/>
    </xf>
    <xf numFmtId="171" fontId="155" fillId="0" borderId="0" xfId="6" applyNumberFormat="1" applyFont="1" applyAlignment="1">
      <alignment horizontal="right"/>
    </xf>
    <xf numFmtId="0" fontId="158" fillId="0" borderId="0" xfId="12" applyFont="1" applyAlignment="1">
      <alignment vertical="center"/>
    </xf>
    <xf numFmtId="0" fontId="160" fillId="0" borderId="0" xfId="12" applyFont="1" applyAlignment="1">
      <alignment vertical="center"/>
    </xf>
    <xf numFmtId="0" fontId="161" fillId="0" borderId="0" xfId="12" applyFont="1" applyAlignment="1">
      <alignment horizontal="center" vertical="center"/>
    </xf>
    <xf numFmtId="0" fontId="161" fillId="0" borderId="0" xfId="12" applyFont="1" applyAlignment="1">
      <alignment horizontal="left" vertical="center"/>
    </xf>
    <xf numFmtId="0" fontId="162" fillId="0" borderId="0" xfId="12" applyFont="1" applyAlignment="1">
      <alignment vertical="center"/>
    </xf>
    <xf numFmtId="0" fontId="181" fillId="0" borderId="0" xfId="12" applyFont="1" applyAlignment="1">
      <alignment vertical="center"/>
    </xf>
    <xf numFmtId="169" fontId="152" fillId="2" borderId="0" xfId="0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52" fillId="2" borderId="0" xfId="10" applyFont="1" applyFill="1" applyAlignment="1">
      <alignment horizontal="left" vertical="center"/>
    </xf>
    <xf numFmtId="169" fontId="152" fillId="2" borderId="0" xfId="10" applyNumberFormat="1" applyFont="1" applyFill="1" applyAlignment="1">
      <alignment horizontal="left" vertical="center"/>
    </xf>
    <xf numFmtId="0" fontId="165" fillId="0" borderId="0" xfId="12" applyFont="1"/>
    <xf numFmtId="0" fontId="158" fillId="0" borderId="0" xfId="12" applyFont="1" applyAlignment="1">
      <alignment horizontal="left" vertical="center"/>
    </xf>
    <xf numFmtId="0" fontId="162" fillId="0" borderId="0" xfId="12" applyFont="1" applyAlignment="1">
      <alignment horizontal="left" vertical="center"/>
    </xf>
    <xf numFmtId="0" fontId="158" fillId="2" borderId="0" xfId="11" applyFont="1" applyFill="1" applyAlignment="1">
      <alignment vertical="center"/>
    </xf>
    <xf numFmtId="0" fontId="173" fillId="0" borderId="0" xfId="12" applyFont="1" applyAlignment="1">
      <alignment vertical="center"/>
    </xf>
    <xf numFmtId="0" fontId="182" fillId="2" borderId="0" xfId="12" applyFont="1" applyFill="1" applyAlignment="1">
      <alignment vertical="center"/>
    </xf>
    <xf numFmtId="0" fontId="158" fillId="2" borderId="0" xfId="6" applyFont="1" applyFill="1"/>
    <xf numFmtId="16" fontId="183" fillId="2" borderId="0" xfId="12" quotePrefix="1" applyNumberFormat="1" applyFont="1" applyFill="1" applyAlignment="1">
      <alignment horizontal="center" vertical="center"/>
    </xf>
    <xf numFmtId="0" fontId="170" fillId="0" borderId="0" xfId="0" applyFont="1" applyAlignment="1">
      <alignment vertical="center"/>
    </xf>
    <xf numFmtId="0" fontId="159" fillId="0" borderId="0" xfId="12" applyFont="1" applyAlignment="1">
      <alignment vertical="center"/>
    </xf>
    <xf numFmtId="0" fontId="184" fillId="0" borderId="0" xfId="0" applyFont="1" applyAlignment="1">
      <alignment vertical="center"/>
    </xf>
    <xf numFmtId="0" fontId="186" fillId="0" borderId="0" xfId="0" applyFont="1" applyAlignment="1">
      <alignment vertical="center"/>
    </xf>
    <xf numFmtId="0" fontId="162" fillId="0" borderId="0" xfId="12" applyFont="1" applyAlignment="1">
      <alignment horizontal="center" vertical="center"/>
    </xf>
    <xf numFmtId="164" fontId="187" fillId="0" borderId="0" xfId="2" applyNumberFormat="1" applyFont="1" applyFill="1" applyAlignment="1" applyProtection="1">
      <alignment horizontal="left"/>
    </xf>
    <xf numFmtId="165" fontId="166" fillId="0" borderId="0" xfId="0" applyNumberFormat="1" applyFont="1" applyAlignment="1">
      <alignment horizontal="center"/>
    </xf>
    <xf numFmtId="0" fontId="161" fillId="2" borderId="0" xfId="12" applyFont="1" applyFill="1" applyAlignment="1">
      <alignment vertical="center"/>
    </xf>
    <xf numFmtId="171" fontId="152" fillId="0" borderId="0" xfId="6" applyNumberFormat="1" applyFont="1" applyAlignment="1">
      <alignment horizontal="right"/>
    </xf>
    <xf numFmtId="171" fontId="152" fillId="0" borderId="0" xfId="6" applyNumberFormat="1" applyFont="1"/>
    <xf numFmtId="0" fontId="158" fillId="0" borderId="0" xfId="0" applyFont="1"/>
    <xf numFmtId="164" fontId="188" fillId="0" borderId="0" xfId="2" applyNumberFormat="1" applyFont="1" applyFill="1" applyAlignment="1" applyProtection="1">
      <alignment horizontal="left"/>
    </xf>
    <xf numFmtId="0" fontId="183" fillId="5" borderId="1" xfId="0" applyFont="1" applyFill="1" applyBorder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5" borderId="1" xfId="14" applyFont="1" applyFill="1" applyBorder="1" applyAlignment="1">
      <alignment horizontal="center" vertical="center"/>
    </xf>
    <xf numFmtId="0" fontId="183" fillId="3" borderId="1" xfId="14" applyFont="1" applyFill="1" applyBorder="1" applyAlignment="1">
      <alignment horizontal="center" vertical="center"/>
    </xf>
    <xf numFmtId="167" fontId="183" fillId="5" borderId="1" xfId="14" applyNumberFormat="1" applyFont="1" applyFill="1" applyBorder="1" applyAlignment="1">
      <alignment horizontal="center" vertical="center"/>
    </xf>
    <xf numFmtId="167" fontId="183" fillId="3" borderId="1" xfId="14" applyNumberFormat="1" applyFont="1" applyFill="1" applyBorder="1" applyAlignment="1">
      <alignment horizontal="center" vertical="center"/>
    </xf>
    <xf numFmtId="167" fontId="183" fillId="3" borderId="1" xfId="14" quotePrefix="1" applyNumberFormat="1" applyFont="1" applyFill="1" applyBorder="1" applyAlignment="1">
      <alignment horizontal="center" vertical="center"/>
    </xf>
    <xf numFmtId="177" fontId="152" fillId="0" borderId="36" xfId="12" applyNumberFormat="1" applyFont="1" applyBorder="1" applyAlignment="1">
      <alignment horizontal="center" vertical="center"/>
    </xf>
    <xf numFmtId="0" fontId="152" fillId="0" borderId="36" xfId="0" applyFont="1" applyBorder="1" applyAlignment="1">
      <alignment horizontal="left" vertical="center"/>
    </xf>
    <xf numFmtId="166" fontId="153" fillId="0" borderId="36" xfId="0" applyNumberFormat="1" applyFont="1" applyBorder="1" applyAlignment="1">
      <alignment horizontal="center" vertical="center"/>
    </xf>
    <xf numFmtId="170" fontId="161" fillId="0" borderId="0" xfId="0" applyNumberFormat="1" applyFont="1" applyAlignment="1">
      <alignment horizontal="center" vertical="center"/>
    </xf>
    <xf numFmtId="166" fontId="152" fillId="0" borderId="0" xfId="0" applyNumberFormat="1" applyFont="1" applyAlignment="1">
      <alignment horizontal="center" vertical="center"/>
    </xf>
    <xf numFmtId="0" fontId="161" fillId="0" borderId="0" xfId="12" applyFont="1" applyAlignment="1">
      <alignment horizontal="center"/>
    </xf>
    <xf numFmtId="0" fontId="170" fillId="0" borderId="0" xfId="12" applyFont="1" applyAlignment="1">
      <alignment horizontal="center"/>
    </xf>
    <xf numFmtId="0" fontId="171" fillId="0" borderId="0" xfId="12" applyFont="1" applyAlignment="1">
      <alignment horizontal="right"/>
    </xf>
    <xf numFmtId="0" fontId="173" fillId="2" borderId="0" xfId="12" applyFont="1" applyFill="1" applyAlignment="1">
      <alignment horizontal="center" vertical="center"/>
    </xf>
    <xf numFmtId="0" fontId="158" fillId="0" borderId="0" xfId="11" applyFont="1" applyAlignment="1">
      <alignment horizontal="center" vertical="center"/>
    </xf>
    <xf numFmtId="0" fontId="158" fillId="0" borderId="0" xfId="6" applyFont="1" applyAlignment="1">
      <alignment horizontal="center"/>
    </xf>
    <xf numFmtId="0" fontId="152" fillId="0" borderId="0" xfId="6" applyFont="1" applyAlignment="1">
      <alignment horizontal="center" vertical="center"/>
    </xf>
    <xf numFmtId="16" fontId="183" fillId="0" borderId="0" xfId="12" quotePrefix="1" applyNumberFormat="1" applyFont="1" applyAlignment="1">
      <alignment horizontal="center" vertical="center"/>
    </xf>
    <xf numFmtId="0" fontId="166" fillId="0" borderId="0" xfId="6" applyFont="1" applyAlignment="1">
      <alignment horizontal="center" vertical="center"/>
    </xf>
    <xf numFmtId="0" fontId="183" fillId="3" borderId="15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83" fillId="3" borderId="2" xfId="14" applyFont="1" applyFill="1" applyBorder="1" applyAlignment="1">
      <alignment horizontal="center" vertical="center"/>
    </xf>
    <xf numFmtId="167" fontId="183" fillId="3" borderId="2" xfId="14" applyNumberFormat="1" applyFont="1" applyFill="1" applyBorder="1" applyAlignment="1">
      <alignment horizontal="center" vertical="center"/>
    </xf>
    <xf numFmtId="0" fontId="162" fillId="2" borderId="0" xfId="12" applyFont="1" applyFill="1"/>
    <xf numFmtId="0" fontId="158" fillId="2" borderId="0" xfId="12" applyFont="1" applyFill="1" applyAlignment="1">
      <alignment horizontal="left"/>
    </xf>
    <xf numFmtId="0" fontId="160" fillId="2" borderId="0" xfId="12" applyFont="1" applyFill="1" applyAlignment="1">
      <alignment horizontal="center" vertical="center"/>
    </xf>
    <xf numFmtId="0" fontId="192" fillId="3" borderId="1" xfId="0" applyFont="1" applyFill="1" applyBorder="1" applyAlignment="1">
      <alignment horizontal="center" vertical="center"/>
    </xf>
    <xf numFmtId="0" fontId="192" fillId="3" borderId="2" xfId="0" applyFont="1" applyFill="1" applyBorder="1" applyAlignment="1">
      <alignment horizontal="center" vertical="center"/>
    </xf>
    <xf numFmtId="167" fontId="183" fillId="3" borderId="12" xfId="14" quotePrefix="1" applyNumberFormat="1" applyFont="1" applyFill="1" applyBorder="1" applyAlignment="1">
      <alignment horizontal="center" vertical="center"/>
    </xf>
    <xf numFmtId="20" fontId="192" fillId="3" borderId="1" xfId="0" applyNumberFormat="1" applyFont="1" applyFill="1" applyBorder="1" applyAlignment="1">
      <alignment horizontal="center" vertical="center"/>
    </xf>
    <xf numFmtId="20" fontId="192" fillId="3" borderId="2" xfId="0" applyNumberFormat="1" applyFont="1" applyFill="1" applyBorder="1" applyAlignment="1">
      <alignment horizontal="center" vertical="center"/>
    </xf>
    <xf numFmtId="166" fontId="153" fillId="4" borderId="1" xfId="0" applyNumberFormat="1" applyFont="1" applyFill="1" applyBorder="1" applyAlignment="1">
      <alignment horizontal="center" vertical="center"/>
    </xf>
    <xf numFmtId="0" fontId="181" fillId="2" borderId="0" xfId="12" applyFont="1" applyFill="1" applyAlignment="1">
      <alignment vertical="center"/>
    </xf>
    <xf numFmtId="166" fontId="153" fillId="4" borderId="36" xfId="0" applyNumberFormat="1" applyFont="1" applyFill="1" applyBorder="1" applyAlignment="1">
      <alignment horizontal="center" vertical="center"/>
    </xf>
    <xf numFmtId="169" fontId="170" fillId="0" borderId="0" xfId="0" applyNumberFormat="1" applyFont="1" applyAlignment="1">
      <alignment horizontal="center"/>
    </xf>
    <xf numFmtId="166" fontId="194" fillId="2" borderId="0" xfId="0" applyNumberFormat="1" applyFont="1" applyFill="1" applyAlignment="1">
      <alignment horizontal="center"/>
    </xf>
    <xf numFmtId="166" fontId="181" fillId="2" borderId="0" xfId="0" applyNumberFormat="1" applyFont="1" applyFill="1" applyAlignment="1">
      <alignment horizontal="center"/>
    </xf>
    <xf numFmtId="166" fontId="181" fillId="0" borderId="0" xfId="0" applyNumberFormat="1" applyFont="1" applyAlignment="1">
      <alignment horizontal="center"/>
    </xf>
    <xf numFmtId="16" fontId="152" fillId="0" borderId="0" xfId="7" applyNumberFormat="1" applyFont="1" applyAlignment="1">
      <alignment horizontal="left"/>
    </xf>
    <xf numFmtId="16" fontId="152" fillId="0" borderId="0" xfId="10" applyNumberFormat="1" applyFont="1" applyAlignment="1">
      <alignment horizontal="left" vertical="center"/>
    </xf>
    <xf numFmtId="0" fontId="171" fillId="2" borderId="0" xfId="12" applyFont="1" applyFill="1"/>
    <xf numFmtId="0" fontId="170" fillId="2" borderId="0" xfId="12" applyFont="1" applyFill="1" applyAlignment="1">
      <alignment horizontal="left"/>
    </xf>
    <xf numFmtId="0" fontId="170" fillId="2" borderId="0" xfId="12" applyFont="1" applyFill="1"/>
    <xf numFmtId="0" fontId="170" fillId="0" borderId="0" xfId="0" applyFont="1"/>
    <xf numFmtId="0" fontId="155" fillId="2" borderId="0" xfId="6" applyFont="1" applyFill="1" applyAlignment="1">
      <alignment vertical="center"/>
    </xf>
    <xf numFmtId="0" fontId="166" fillId="2" borderId="0" xfId="6" applyFont="1" applyFill="1" applyAlignment="1">
      <alignment horizontal="left" vertical="center"/>
    </xf>
    <xf numFmtId="0" fontId="166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/>
    </xf>
    <xf numFmtId="164" fontId="187" fillId="2" borderId="0" xfId="2" applyNumberFormat="1" applyFont="1" applyFill="1" applyAlignment="1" applyProtection="1">
      <alignment horizontal="left" vertical="center"/>
    </xf>
    <xf numFmtId="0" fontId="158" fillId="2" borderId="0" xfId="12" applyFont="1" applyFill="1" applyAlignment="1">
      <alignment horizontal="left" vertical="center"/>
    </xf>
    <xf numFmtId="16" fontId="153" fillId="2" borderId="0" xfId="7" applyNumberFormat="1" applyFont="1" applyFill="1" applyAlignment="1">
      <alignment horizontal="center" vertical="center"/>
    </xf>
    <xf numFmtId="166" fontId="158" fillId="2" borderId="0" xfId="0" applyNumberFormat="1" applyFont="1" applyFill="1" applyAlignment="1">
      <alignment horizontal="center" vertical="center"/>
    </xf>
    <xf numFmtId="0" fontId="152" fillId="0" borderId="1" xfId="10" applyFont="1" applyBorder="1" applyAlignment="1">
      <alignment horizontal="center" vertical="center"/>
    </xf>
    <xf numFmtId="16" fontId="152" fillId="2" borderId="0" xfId="7" applyNumberFormat="1" applyFont="1" applyFill="1" applyAlignment="1">
      <alignment horizontal="left" vertical="center"/>
    </xf>
    <xf numFmtId="0" fontId="195" fillId="2" borderId="0" xfId="10" applyFont="1" applyFill="1" applyAlignment="1">
      <alignment horizontal="left" vertical="center"/>
    </xf>
    <xf numFmtId="169" fontId="195" fillId="2" borderId="0" xfId="10" applyNumberFormat="1" applyFont="1" applyFill="1" applyAlignment="1">
      <alignment horizontal="left" vertical="center"/>
    </xf>
    <xf numFmtId="166" fontId="196" fillId="2" borderId="0" xfId="0" applyNumberFormat="1" applyFont="1" applyFill="1" applyAlignment="1">
      <alignment horizontal="center" vertical="center"/>
    </xf>
    <xf numFmtId="0" fontId="193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166" fontId="194" fillId="2" borderId="0" xfId="0" applyNumberFormat="1" applyFont="1" applyFill="1" applyAlignment="1">
      <alignment horizontal="center" vertical="center"/>
    </xf>
    <xf numFmtId="0" fontId="171" fillId="2" borderId="0" xfId="12" applyFont="1" applyFill="1" applyAlignment="1">
      <alignment vertical="center"/>
    </xf>
    <xf numFmtId="0" fontId="170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197" fillId="7" borderId="0" xfId="4" applyFont="1" applyFill="1" applyAlignment="1">
      <alignment vertical="center"/>
    </xf>
    <xf numFmtId="0" fontId="197" fillId="7" borderId="0" xfId="4" applyFont="1" applyFill="1" applyAlignment="1">
      <alignment horizontal="center" vertical="center"/>
    </xf>
    <xf numFmtId="0" fontId="158" fillId="2" borderId="0" xfId="11" applyFont="1" applyFill="1" applyAlignment="1">
      <alignment horizontal="center" vertical="center"/>
    </xf>
    <xf numFmtId="0" fontId="152" fillId="2" borderId="0" xfId="6" applyFont="1" applyFill="1" applyAlignment="1">
      <alignment vertical="center"/>
    </xf>
    <xf numFmtId="0" fontId="158" fillId="2" borderId="0" xfId="6" applyFont="1" applyFill="1" applyAlignment="1">
      <alignment horizontal="center" vertical="center"/>
    </xf>
    <xf numFmtId="16" fontId="150" fillId="2" borderId="0" xfId="12" applyNumberFormat="1" applyFont="1" applyFill="1" applyAlignment="1">
      <alignment horizontal="center" vertical="center"/>
    </xf>
    <xf numFmtId="0" fontId="158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 vertical="center"/>
    </xf>
    <xf numFmtId="14" fontId="152" fillId="0" borderId="0" xfId="6" applyNumberFormat="1" applyFont="1" applyAlignment="1">
      <alignment horizontal="center"/>
    </xf>
    <xf numFmtId="0" fontId="155" fillId="2" borderId="0" xfId="12" applyFont="1" applyFill="1" applyAlignment="1">
      <alignment horizontal="center" vertical="center"/>
    </xf>
    <xf numFmtId="0" fontId="160" fillId="2" borderId="0" xfId="0" applyFont="1" applyFill="1" applyAlignment="1">
      <alignment horizontal="center" vertical="center"/>
    </xf>
    <xf numFmtId="0" fontId="160" fillId="2" borderId="0" xfId="0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4" fillId="2" borderId="0" xfId="12" applyFont="1" applyFill="1" applyAlignment="1">
      <alignment horizontal="left" vertical="center"/>
    </xf>
    <xf numFmtId="0" fontId="148" fillId="2" borderId="0" xfId="12" applyFont="1" applyFill="1" applyAlignment="1">
      <alignment vertical="center"/>
    </xf>
    <xf numFmtId="164" fontId="198" fillId="2" borderId="0" xfId="2" applyNumberFormat="1" applyFont="1" applyFill="1" applyAlignment="1" applyProtection="1">
      <alignment horizontal="left" vertical="center"/>
    </xf>
    <xf numFmtId="0" fontId="155" fillId="2" borderId="0" xfId="6" applyFont="1" applyFill="1" applyAlignment="1">
      <alignment horizontal="right" vertical="center"/>
    </xf>
    <xf numFmtId="0" fontId="160" fillId="2" borderId="0" xfId="0" applyFont="1" applyFill="1" applyAlignment="1">
      <alignment horizontal="left" vertical="center"/>
    </xf>
    <xf numFmtId="0" fontId="160" fillId="2" borderId="0" xfId="12" applyFont="1" applyFill="1" applyAlignment="1">
      <alignment horizontal="left" vertical="center"/>
    </xf>
    <xf numFmtId="0" fontId="151" fillId="2" borderId="0" xfId="12" applyFont="1" applyFill="1" applyAlignment="1">
      <alignment vertical="center"/>
    </xf>
    <xf numFmtId="0" fontId="154" fillId="29" borderId="36" xfId="0" applyFont="1" applyFill="1" applyBorder="1" applyAlignment="1">
      <alignment horizontal="center" vertical="center"/>
    </xf>
    <xf numFmtId="0" fontId="148" fillId="29" borderId="36" xfId="0" applyFont="1" applyFill="1" applyBorder="1" applyAlignment="1">
      <alignment horizontal="center" vertical="center"/>
    </xf>
    <xf numFmtId="0" fontId="154" fillId="29" borderId="36" xfId="14" applyFont="1" applyFill="1" applyBorder="1" applyAlignment="1">
      <alignment horizontal="center" vertical="center"/>
    </xf>
    <xf numFmtId="166" fontId="156" fillId="4" borderId="0" xfId="0" applyNumberFormat="1" applyFont="1" applyFill="1" applyAlignment="1">
      <alignment horizontal="center" vertical="center"/>
    </xf>
    <xf numFmtId="0" fontId="155" fillId="5" borderId="0" xfId="12" applyFont="1" applyFill="1" applyAlignment="1">
      <alignment horizontal="left" vertical="center"/>
    </xf>
    <xf numFmtId="0" fontId="155" fillId="5" borderId="0" xfId="0" applyFont="1" applyFill="1" applyAlignment="1">
      <alignment horizontal="center" vertical="center"/>
    </xf>
    <xf numFmtId="166" fontId="156" fillId="5" borderId="0" xfId="0" applyNumberFormat="1" applyFont="1" applyFill="1" applyAlignment="1">
      <alignment horizontal="center" vertical="center"/>
    </xf>
    <xf numFmtId="166" fontId="156" fillId="2" borderId="0" xfId="0" applyNumberFormat="1" applyFont="1" applyFill="1" applyAlignment="1">
      <alignment horizontal="center" vertical="center"/>
    </xf>
    <xf numFmtId="16" fontId="155" fillId="2" borderId="0" xfId="7" applyNumberFormat="1" applyFont="1" applyFill="1" applyAlignment="1">
      <alignment horizontal="left" vertical="center"/>
    </xf>
    <xf numFmtId="169" fontId="155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center" vertical="center"/>
    </xf>
    <xf numFmtId="166" fontId="160" fillId="2" borderId="0" xfId="0" applyNumberFormat="1" applyFont="1" applyFill="1" applyAlignment="1">
      <alignment horizontal="center" vertical="center"/>
    </xf>
    <xf numFmtId="0" fontId="199" fillId="2" borderId="0" xfId="9" applyFont="1" applyFill="1" applyAlignment="1">
      <alignment vertical="center"/>
    </xf>
    <xf numFmtId="0" fontId="151" fillId="2" borderId="0" xfId="12" applyFont="1" applyFill="1" applyAlignment="1">
      <alignment horizontal="left" vertical="center"/>
    </xf>
    <xf numFmtId="0" fontId="151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60" fillId="4" borderId="0" xfId="12" applyFont="1" applyFill="1" applyAlignment="1">
      <alignment vertical="center"/>
    </xf>
    <xf numFmtId="0" fontId="200" fillId="2" borderId="0" xfId="12" applyFont="1" applyFill="1" applyAlignment="1">
      <alignment vertical="center"/>
    </xf>
    <xf numFmtId="0" fontId="201" fillId="2" borderId="0" xfId="12" applyFont="1" applyFill="1" applyAlignment="1">
      <alignment horizontal="left" vertical="center"/>
    </xf>
    <xf numFmtId="0" fontId="201" fillId="2" borderId="0" xfId="12" applyFont="1" applyFill="1" applyAlignment="1">
      <alignment vertical="center"/>
    </xf>
    <xf numFmtId="0" fontId="202" fillId="2" borderId="0" xfId="12" applyFont="1" applyFill="1" applyAlignment="1">
      <alignment horizontal="left" vertical="center"/>
    </xf>
    <xf numFmtId="0" fontId="185" fillId="2" borderId="0" xfId="12" applyFont="1" applyFill="1" applyAlignment="1">
      <alignment vertical="center"/>
    </xf>
    <xf numFmtId="16" fontId="154" fillId="2" borderId="0" xfId="12" applyNumberFormat="1" applyFont="1" applyFill="1" applyAlignment="1">
      <alignment horizontal="center" vertical="center"/>
    </xf>
    <xf numFmtId="0" fontId="155" fillId="2" borderId="0" xfId="6" applyFont="1" applyFill="1" applyAlignment="1">
      <alignment horizontal="left" vertical="center"/>
    </xf>
    <xf numFmtId="0" fontId="160" fillId="2" borderId="0" xfId="11" applyFont="1" applyFill="1" applyAlignment="1">
      <alignment vertical="center"/>
    </xf>
    <xf numFmtId="0" fontId="157" fillId="4" borderId="0" xfId="12" applyFont="1" applyFill="1" applyAlignment="1">
      <alignment horizontal="center" vertical="center"/>
    </xf>
    <xf numFmtId="0" fontId="170" fillId="4" borderId="0" xfId="0" applyFont="1" applyFill="1" applyAlignment="1">
      <alignment horizontal="center" vertical="center"/>
    </xf>
    <xf numFmtId="0" fontId="158" fillId="4" borderId="0" xfId="12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0" fontId="170" fillId="4" borderId="0" xfId="0" applyFont="1" applyFill="1" applyAlignment="1">
      <alignment vertical="center"/>
    </xf>
    <xf numFmtId="0" fontId="162" fillId="4" borderId="0" xfId="12" applyFont="1" applyFill="1" applyAlignment="1">
      <alignment vertical="center"/>
    </xf>
    <xf numFmtId="0" fontId="152" fillId="4" borderId="0" xfId="6" applyFont="1" applyFill="1" applyAlignment="1">
      <alignment horizontal="right"/>
    </xf>
    <xf numFmtId="171" fontId="152" fillId="4" borderId="0" xfId="6" applyNumberFormat="1" applyFont="1" applyFill="1"/>
    <xf numFmtId="171" fontId="152" fillId="4" borderId="0" xfId="6" applyNumberFormat="1" applyFont="1" applyFill="1" applyAlignment="1">
      <alignment horizontal="right"/>
    </xf>
    <xf numFmtId="0" fontId="158" fillId="4" borderId="0" xfId="0" applyFont="1" applyFill="1" applyAlignment="1">
      <alignment horizontal="left"/>
    </xf>
    <xf numFmtId="0" fontId="158" fillId="4" borderId="0" xfId="12" applyFont="1" applyFill="1"/>
    <xf numFmtId="0" fontId="162" fillId="4" borderId="0" xfId="12" applyFont="1" applyFill="1"/>
    <xf numFmtId="0" fontId="158" fillId="4" borderId="0" xfId="12" applyFont="1" applyFill="1" applyAlignment="1">
      <alignment horizontal="left"/>
    </xf>
    <xf numFmtId="0" fontId="160" fillId="4" borderId="0" xfId="12" applyFont="1" applyFill="1" applyAlignment="1">
      <alignment horizontal="center" vertical="center"/>
    </xf>
    <xf numFmtId="0" fontId="154" fillId="4" borderId="28" xfId="0" applyFont="1" applyFill="1" applyBorder="1" applyAlignment="1">
      <alignment horizontal="center" vertical="center"/>
    </xf>
    <xf numFmtId="0" fontId="150" fillId="4" borderId="25" xfId="0" applyFont="1" applyFill="1" applyBorder="1" applyAlignment="1">
      <alignment horizontal="center" vertical="center" wrapText="1"/>
    </xf>
    <xf numFmtId="0" fontId="151" fillId="4" borderId="31" xfId="0" applyFont="1" applyFill="1" applyBorder="1" applyAlignment="1">
      <alignment horizontal="center" vertical="center"/>
    </xf>
    <xf numFmtId="0" fontId="151" fillId="4" borderId="27" xfId="0" applyFont="1" applyFill="1" applyBorder="1" applyAlignment="1">
      <alignment horizontal="center" vertical="center"/>
    </xf>
    <xf numFmtId="0" fontId="154" fillId="4" borderId="31" xfId="0" applyFont="1" applyFill="1" applyBorder="1" applyAlignment="1">
      <alignment horizontal="center" vertical="center"/>
    </xf>
    <xf numFmtId="0" fontId="154" fillId="4" borderId="27" xfId="0" applyFont="1" applyFill="1" applyBorder="1" applyAlignment="1">
      <alignment horizontal="center" vertical="center"/>
    </xf>
    <xf numFmtId="0" fontId="161" fillId="4" borderId="25" xfId="0" applyFont="1" applyFill="1" applyBorder="1" applyAlignment="1">
      <alignment horizontal="center" vertical="center" wrapText="1"/>
    </xf>
    <xf numFmtId="0" fontId="154" fillId="4" borderId="22" xfId="0" applyFont="1" applyFill="1" applyBorder="1" applyAlignment="1">
      <alignment horizontal="center" vertical="center"/>
    </xf>
    <xf numFmtId="0" fontId="151" fillId="4" borderId="33" xfId="0" applyFont="1" applyFill="1" applyBorder="1" applyAlignment="1">
      <alignment horizontal="center" vertical="center"/>
    </xf>
    <xf numFmtId="0" fontId="154" fillId="4" borderId="29" xfId="0" applyFont="1" applyFill="1" applyBorder="1" applyAlignment="1">
      <alignment horizontal="center" vertical="center"/>
    </xf>
    <xf numFmtId="0" fontId="150" fillId="4" borderId="26" xfId="0" applyFont="1" applyFill="1" applyBorder="1" applyAlignment="1">
      <alignment horizontal="center" vertical="center" wrapText="1"/>
    </xf>
    <xf numFmtId="0" fontId="183" fillId="4" borderId="36" xfId="0" applyFont="1" applyFill="1" applyBorder="1" applyAlignment="1">
      <alignment horizontal="center" vertical="center"/>
    </xf>
    <xf numFmtId="0" fontId="161" fillId="4" borderId="26" xfId="0" applyFont="1" applyFill="1" applyBorder="1" applyAlignment="1">
      <alignment horizontal="center" vertical="center" wrapText="1"/>
    </xf>
    <xf numFmtId="0" fontId="150" fillId="4" borderId="36" xfId="0" applyFont="1" applyFill="1" applyBorder="1" applyAlignment="1">
      <alignment horizontal="center" vertical="center"/>
    </xf>
    <xf numFmtId="0" fontId="150" fillId="4" borderId="13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192" fillId="4" borderId="36" xfId="0" applyFont="1" applyFill="1" applyBorder="1" applyAlignment="1">
      <alignment horizontal="center" vertical="center"/>
    </xf>
    <xf numFmtId="0" fontId="183" fillId="4" borderId="36" xfId="14" applyFont="1" applyFill="1" applyBorder="1" applyAlignment="1">
      <alignment horizontal="center" vertical="center"/>
    </xf>
    <xf numFmtId="0" fontId="162" fillId="4" borderId="36" xfId="0" applyFont="1" applyFill="1" applyBorder="1" applyAlignment="1">
      <alignment horizontal="center" vertical="center"/>
    </xf>
    <xf numFmtId="0" fontId="162" fillId="4" borderId="13" xfId="0" applyFont="1" applyFill="1" applyBorder="1" applyAlignment="1">
      <alignment horizontal="center" vertical="center"/>
    </xf>
    <xf numFmtId="0" fontId="162" fillId="4" borderId="2" xfId="0" applyFont="1" applyFill="1" applyBorder="1" applyAlignment="1">
      <alignment horizontal="center" vertical="center"/>
    </xf>
    <xf numFmtId="0" fontId="154" fillId="4" borderId="30" xfId="0" applyFont="1" applyFill="1" applyBorder="1" applyAlignment="1">
      <alignment horizontal="center" vertical="center"/>
    </xf>
    <xf numFmtId="0" fontId="150" fillId="4" borderId="17" xfId="0" applyFont="1" applyFill="1" applyBorder="1" applyAlignment="1">
      <alignment horizontal="center" vertical="center" wrapText="1"/>
    </xf>
    <xf numFmtId="20" fontId="192" fillId="4" borderId="36" xfId="0" quotePrefix="1" applyNumberFormat="1" applyFont="1" applyFill="1" applyBorder="1" applyAlignment="1">
      <alignment horizontal="center" vertical="center"/>
    </xf>
    <xf numFmtId="167" fontId="183" fillId="4" borderId="12" xfId="14" quotePrefix="1" applyNumberFormat="1" applyFont="1" applyFill="1" applyBorder="1" applyAlignment="1">
      <alignment horizontal="center" vertical="center"/>
    </xf>
    <xf numFmtId="0" fontId="161" fillId="4" borderId="17" xfId="0" applyFont="1" applyFill="1" applyBorder="1" applyAlignment="1">
      <alignment horizontal="center" vertical="center" wrapText="1"/>
    </xf>
    <xf numFmtId="20" fontId="162" fillId="4" borderId="36" xfId="0" applyNumberFormat="1" applyFont="1" applyFill="1" applyBorder="1" applyAlignment="1">
      <alignment horizontal="center" vertical="center"/>
    </xf>
    <xf numFmtId="20" fontId="162" fillId="4" borderId="2" xfId="0" applyNumberFormat="1" applyFont="1" applyFill="1" applyBorder="1" applyAlignment="1">
      <alignment horizontal="center" vertical="center"/>
    </xf>
    <xf numFmtId="0" fontId="181" fillId="4" borderId="0" xfId="12" applyFont="1" applyFill="1" applyAlignment="1">
      <alignment vertical="center"/>
    </xf>
    <xf numFmtId="16" fontId="152" fillId="4" borderId="8" xfId="7" applyNumberFormat="1" applyFont="1" applyFill="1" applyBorder="1" applyAlignment="1">
      <alignment horizontal="left" vertical="center"/>
    </xf>
    <xf numFmtId="16" fontId="153" fillId="4" borderId="36" xfId="7" applyNumberFormat="1" applyFont="1" applyFill="1" applyBorder="1" applyAlignment="1">
      <alignment horizontal="center" vertical="center"/>
    </xf>
    <xf numFmtId="166" fontId="158" fillId="4" borderId="36" xfId="0" applyNumberFormat="1" applyFont="1" applyFill="1" applyBorder="1" applyAlignment="1">
      <alignment horizontal="center" vertical="center"/>
    </xf>
    <xf numFmtId="0" fontId="152" fillId="4" borderId="36" xfId="10" applyFont="1" applyFill="1" applyBorder="1" applyAlignment="1">
      <alignment horizontal="left" vertical="center"/>
    </xf>
    <xf numFmtId="169" fontId="152" fillId="4" borderId="36" xfId="10" applyNumberFormat="1" applyFont="1" applyFill="1" applyBorder="1" applyAlignment="1">
      <alignment horizontal="left" vertical="center"/>
    </xf>
    <xf numFmtId="166" fontId="153" fillId="4" borderId="13" xfId="0" applyNumberFormat="1" applyFont="1" applyFill="1" applyBorder="1" applyAlignment="1">
      <alignment horizontal="center" vertical="center"/>
    </xf>
    <xf numFmtId="166" fontId="153" fillId="4" borderId="2" xfId="0" applyNumberFormat="1" applyFont="1" applyFill="1" applyBorder="1" applyAlignment="1">
      <alignment horizontal="center" vertical="center"/>
    </xf>
    <xf numFmtId="0" fontId="152" fillId="4" borderId="36" xfId="10" applyFont="1" applyFill="1" applyBorder="1" applyAlignment="1">
      <alignment vertical="center"/>
    </xf>
    <xf numFmtId="16" fontId="152" fillId="4" borderId="11" xfId="7" applyNumberFormat="1" applyFont="1" applyFill="1" applyBorder="1" applyAlignment="1">
      <alignment horizontal="left" vertical="center"/>
    </xf>
    <xf numFmtId="16" fontId="153" fillId="4" borderId="7" xfId="7" applyNumberFormat="1" applyFont="1" applyFill="1" applyBorder="1" applyAlignment="1">
      <alignment horizontal="center" vertical="center"/>
    </xf>
    <xf numFmtId="166" fontId="153" fillId="4" borderId="7" xfId="0" applyNumberFormat="1" applyFont="1" applyFill="1" applyBorder="1" applyAlignment="1">
      <alignment horizontal="center" vertical="center"/>
    </xf>
    <xf numFmtId="166" fontId="158" fillId="4" borderId="7" xfId="0" applyNumberFormat="1" applyFont="1" applyFill="1" applyBorder="1" applyAlignment="1">
      <alignment horizontal="center" vertical="center"/>
    </xf>
    <xf numFmtId="0" fontId="152" fillId="4" borderId="7" xfId="10" applyFont="1" applyFill="1" applyBorder="1" applyAlignment="1">
      <alignment vertical="center"/>
    </xf>
    <xf numFmtId="166" fontId="153" fillId="4" borderId="10" xfId="0" applyNumberFormat="1" applyFont="1" applyFill="1" applyBorder="1" applyAlignment="1">
      <alignment horizontal="center" vertical="center"/>
    </xf>
    <xf numFmtId="0" fontId="171" fillId="4" borderId="0" xfId="12" applyFont="1" applyFill="1"/>
    <xf numFmtId="0" fontId="170" fillId="4" borderId="0" xfId="12" applyFont="1" applyFill="1" applyAlignment="1">
      <alignment horizontal="left"/>
    </xf>
    <xf numFmtId="0" fontId="170" fillId="4" borderId="0" xfId="12" applyFont="1" applyFill="1"/>
    <xf numFmtId="0" fontId="170" fillId="4" borderId="0" xfId="12" applyFont="1" applyFill="1" applyAlignment="1">
      <alignment horizontal="center"/>
    </xf>
    <xf numFmtId="0" fontId="191" fillId="4" borderId="31" xfId="0" applyFont="1" applyFill="1" applyBorder="1" applyAlignment="1">
      <alignment horizontal="center" vertical="center"/>
    </xf>
    <xf numFmtId="0" fontId="191" fillId="4" borderId="27" xfId="0" applyFont="1" applyFill="1" applyBorder="1" applyAlignment="1">
      <alignment horizontal="center" vertical="center"/>
    </xf>
    <xf numFmtId="0" fontId="148" fillId="4" borderId="31" xfId="0" applyFont="1" applyFill="1" applyBorder="1" applyAlignment="1">
      <alignment horizontal="center" vertical="center"/>
    </xf>
    <xf numFmtId="0" fontId="148" fillId="4" borderId="27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1" fillId="4" borderId="34" xfId="0" applyFont="1" applyFill="1" applyBorder="1" applyAlignment="1">
      <alignment horizontal="right" vertical="center"/>
    </xf>
    <xf numFmtId="0" fontId="151" fillId="4" borderId="33" xfId="0" applyFont="1" applyFill="1" applyBorder="1" applyAlignment="1">
      <alignment horizontal="right" vertical="center"/>
    </xf>
    <xf numFmtId="0" fontId="151" fillId="4" borderId="26" xfId="0" applyFont="1" applyFill="1" applyBorder="1" applyAlignment="1">
      <alignment horizontal="center" vertical="center" wrapText="1"/>
    </xf>
    <xf numFmtId="167" fontId="183" fillId="4" borderId="12" xfId="14" applyNumberFormat="1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0" fontId="152" fillId="4" borderId="36" xfId="0" applyFont="1" applyFill="1" applyBorder="1" applyAlignment="1">
      <alignment horizontal="left" vertical="center"/>
    </xf>
    <xf numFmtId="169" fontId="152" fillId="4" borderId="36" xfId="0" applyNumberFormat="1" applyFont="1" applyFill="1" applyBorder="1" applyAlignment="1">
      <alignment horizontal="center" vertical="center"/>
    </xf>
    <xf numFmtId="176" fontId="152" fillId="4" borderId="36" xfId="10" applyNumberFormat="1" applyFont="1" applyFill="1" applyBorder="1" applyAlignment="1">
      <alignment horizontal="left" vertical="center"/>
    </xf>
    <xf numFmtId="169" fontId="152" fillId="4" borderId="36" xfId="10" applyNumberFormat="1" applyFont="1" applyFill="1" applyBorder="1" applyAlignment="1">
      <alignment horizontal="center" vertical="center"/>
    </xf>
    <xf numFmtId="0" fontId="152" fillId="4" borderId="11" xfId="0" applyFont="1" applyFill="1" applyBorder="1" applyAlignment="1">
      <alignment horizontal="left" vertical="center"/>
    </xf>
    <xf numFmtId="172" fontId="152" fillId="4" borderId="32" xfId="0" applyNumberFormat="1" applyFont="1" applyFill="1" applyBorder="1" applyAlignment="1">
      <alignment horizontal="center" vertical="center"/>
    </xf>
    <xf numFmtId="176" fontId="152" fillId="4" borderId="7" xfId="10" applyNumberFormat="1" applyFont="1" applyFill="1" applyBorder="1" applyAlignment="1">
      <alignment horizontal="left" vertical="center"/>
    </xf>
    <xf numFmtId="169" fontId="152" fillId="4" borderId="7" xfId="10" applyNumberFormat="1" applyFont="1" applyFill="1" applyBorder="1" applyAlignment="1">
      <alignment horizontal="center" vertical="center"/>
    </xf>
    <xf numFmtId="0" fontId="152" fillId="4" borderId="0" xfId="0" applyFont="1" applyFill="1" applyAlignment="1">
      <alignment horizontal="left" vertical="center"/>
    </xf>
    <xf numFmtId="0" fontId="152" fillId="4" borderId="0" xfId="0" applyFont="1" applyFill="1" applyAlignment="1">
      <alignment horizontal="center" vertical="center"/>
    </xf>
    <xf numFmtId="166" fontId="153" fillId="4" borderId="0" xfId="0" applyNumberFormat="1" applyFont="1" applyFill="1" applyAlignment="1">
      <alignment horizontal="center" vertical="center"/>
    </xf>
    <xf numFmtId="0" fontId="152" fillId="4" borderId="0" xfId="10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165" fontId="166" fillId="4" borderId="0" xfId="0" applyNumberFormat="1" applyFont="1" applyFill="1" applyAlignment="1">
      <alignment horizontal="left"/>
    </xf>
    <xf numFmtId="166" fontId="167" fillId="4" borderId="0" xfId="0" applyNumberFormat="1" applyFont="1" applyFill="1" applyAlignment="1">
      <alignment horizontal="center"/>
    </xf>
    <xf numFmtId="166" fontId="181" fillId="4" borderId="0" xfId="0" applyNumberFormat="1" applyFont="1" applyFill="1" applyAlignment="1">
      <alignment horizontal="center"/>
    </xf>
    <xf numFmtId="0" fontId="152" fillId="4" borderId="0" xfId="10" applyFont="1" applyFill="1" applyAlignment="1">
      <alignment horizontal="left" vertical="center"/>
    </xf>
    <xf numFmtId="169" fontId="152" fillId="4" borderId="0" xfId="10" applyNumberFormat="1" applyFont="1" applyFill="1" applyAlignment="1">
      <alignment horizontal="left" vertical="center"/>
    </xf>
    <xf numFmtId="166" fontId="194" fillId="4" borderId="0" xfId="0" applyNumberFormat="1" applyFont="1" applyFill="1" applyAlignment="1">
      <alignment horizontal="center"/>
    </xf>
    <xf numFmtId="0" fontId="161" fillId="4" borderId="0" xfId="12" applyFont="1" applyFill="1"/>
    <xf numFmtId="0" fontId="169" fillId="4" borderId="0" xfId="9" applyFont="1" applyFill="1" applyAlignment="1">
      <alignment vertical="center"/>
    </xf>
    <xf numFmtId="0" fontId="183" fillId="29" borderId="36" xfId="0" applyFont="1" applyFill="1" applyBorder="1" applyAlignment="1">
      <alignment horizontal="center" vertical="center"/>
    </xf>
    <xf numFmtId="0" fontId="150" fillId="29" borderId="36" xfId="0" applyFont="1" applyFill="1" applyBorder="1" applyAlignment="1">
      <alignment horizontal="center" vertical="center"/>
    </xf>
    <xf numFmtId="0" fontId="183" fillId="29" borderId="36" xfId="14" applyFont="1" applyFill="1" applyBorder="1" applyAlignment="1">
      <alignment horizontal="center" vertical="center"/>
    </xf>
    <xf numFmtId="0" fontId="192" fillId="29" borderId="36" xfId="0" applyFont="1" applyFill="1" applyBorder="1" applyAlignment="1">
      <alignment horizontal="center" vertical="center"/>
    </xf>
    <xf numFmtId="0" fontId="162" fillId="29" borderId="36" xfId="0" applyFont="1" applyFill="1" applyBorder="1" applyAlignment="1">
      <alignment horizontal="center" vertical="center"/>
    </xf>
    <xf numFmtId="0" fontId="162" fillId="4" borderId="0" xfId="12" applyFont="1" applyFill="1" applyAlignment="1">
      <alignment horizontal="left"/>
    </xf>
    <xf numFmtId="169" fontId="152" fillId="4" borderId="0" xfId="0" applyNumberFormat="1" applyFont="1" applyFill="1" applyAlignment="1">
      <alignment horizontal="center" vertical="center"/>
    </xf>
    <xf numFmtId="43" fontId="153" fillId="4" borderId="0" xfId="0" applyNumberFormat="1" applyFont="1" applyFill="1" applyAlignment="1">
      <alignment horizontal="center" vertical="center"/>
    </xf>
    <xf numFmtId="0" fontId="172" fillId="4" borderId="0" xfId="12" applyFont="1" applyFill="1" applyAlignment="1">
      <alignment vertical="center"/>
    </xf>
    <xf numFmtId="0" fontId="173" fillId="4" borderId="0" xfId="12" applyFont="1" applyFill="1" applyAlignment="1">
      <alignment horizontal="left" vertical="center"/>
    </xf>
    <xf numFmtId="0" fontId="173" fillId="4" borderId="0" xfId="12" applyFont="1" applyFill="1" applyAlignment="1">
      <alignment vertical="center"/>
    </xf>
    <xf numFmtId="0" fontId="158" fillId="4" borderId="0" xfId="11" applyFont="1" applyFill="1" applyAlignment="1">
      <alignment vertical="center"/>
    </xf>
    <xf numFmtId="0" fontId="158" fillId="4" borderId="0" xfId="11" applyFont="1" applyFill="1" applyAlignment="1">
      <alignment horizontal="center" vertical="center"/>
    </xf>
    <xf numFmtId="0" fontId="175" fillId="4" borderId="0" xfId="12" applyFont="1" applyFill="1" applyAlignment="1">
      <alignment vertical="center"/>
    </xf>
    <xf numFmtId="0" fontId="152" fillId="4" borderId="0" xfId="6" applyFont="1" applyFill="1" applyAlignment="1">
      <alignment vertical="center"/>
    </xf>
    <xf numFmtId="0" fontId="158" fillId="4" borderId="0" xfId="6" applyFont="1" applyFill="1" applyAlignment="1">
      <alignment horizontal="center"/>
    </xf>
    <xf numFmtId="16" fontId="150" fillId="4" borderId="0" xfId="12" applyNumberFormat="1" applyFont="1" applyFill="1" applyAlignment="1">
      <alignment horizontal="center" vertical="center"/>
    </xf>
    <xf numFmtId="0" fontId="155" fillId="4" borderId="0" xfId="6" applyFont="1" applyFill="1" applyAlignment="1">
      <alignment vertical="center"/>
    </xf>
    <xf numFmtId="0" fontId="152" fillId="4" borderId="0" xfId="6" applyFont="1" applyFill="1" applyAlignment="1">
      <alignment horizontal="left" vertical="center"/>
    </xf>
    <xf numFmtId="0" fontId="158" fillId="4" borderId="0" xfId="6" applyFont="1" applyFill="1"/>
    <xf numFmtId="0" fontId="166" fillId="4" borderId="0" xfId="6" applyFont="1" applyFill="1" applyAlignment="1">
      <alignment vertical="center"/>
    </xf>
    <xf numFmtId="16" fontId="183" fillId="4" borderId="0" xfId="12" quotePrefix="1" applyNumberFormat="1" applyFont="1" applyFill="1" applyAlignment="1">
      <alignment horizontal="center" vertical="center"/>
    </xf>
    <xf numFmtId="0" fontId="166" fillId="4" borderId="0" xfId="6" applyFont="1" applyFill="1" applyAlignment="1">
      <alignment horizontal="left" vertical="center"/>
    </xf>
    <xf numFmtId="0" fontId="158" fillId="4" borderId="0" xfId="12" applyFont="1" applyFill="1" applyAlignment="1">
      <alignment horizontal="center"/>
    </xf>
    <xf numFmtId="14" fontId="160" fillId="2" borderId="0" xfId="0" applyNumberFormat="1" applyFont="1" applyFill="1" applyAlignment="1">
      <alignment horizontal="left" vertical="center"/>
    </xf>
    <xf numFmtId="164" fontId="187" fillId="4" borderId="0" xfId="2" applyNumberFormat="1" applyFont="1" applyFill="1" applyAlignment="1" applyProtection="1">
      <alignment horizontal="left"/>
    </xf>
    <xf numFmtId="169" fontId="152" fillId="0" borderId="36" xfId="10" applyNumberFormat="1" applyFont="1" applyBorder="1" applyAlignment="1">
      <alignment horizontal="center" vertical="center"/>
    </xf>
    <xf numFmtId="169" fontId="152" fillId="0" borderId="36" xfId="10" applyNumberFormat="1" applyFont="1" applyBorder="1" applyAlignment="1">
      <alignment horizontal="center" vertical="center" wrapText="1"/>
    </xf>
    <xf numFmtId="169" fontId="195" fillId="0" borderId="36" xfId="10" applyNumberFormat="1" applyFont="1" applyBorder="1" applyAlignment="1">
      <alignment horizontal="center" vertical="center"/>
    </xf>
    <xf numFmtId="0" fontId="150" fillId="29" borderId="50" xfId="0" applyFont="1" applyFill="1" applyBorder="1" applyAlignment="1">
      <alignment horizontal="center" vertical="center"/>
    </xf>
    <xf numFmtId="0" fontId="162" fillId="29" borderId="50" xfId="0" applyFont="1" applyFill="1" applyBorder="1" applyAlignment="1">
      <alignment horizontal="center" vertical="center"/>
    </xf>
    <xf numFmtId="0" fontId="159" fillId="4" borderId="0" xfId="12" applyFont="1" applyFill="1" applyAlignment="1">
      <alignment horizontal="center" vertical="center"/>
    </xf>
    <xf numFmtId="177" fontId="152" fillId="0" borderId="0" xfId="12" applyNumberFormat="1" applyFont="1" applyAlignment="1">
      <alignment horizontal="center" vertical="center"/>
    </xf>
    <xf numFmtId="0" fontId="117" fillId="2" borderId="0" xfId="12" applyFont="1" applyFill="1"/>
    <xf numFmtId="0" fontId="195" fillId="0" borderId="0" xfId="12" applyFont="1" applyAlignment="1">
      <alignment vertical="center"/>
    </xf>
    <xf numFmtId="0" fontId="162" fillId="2" borderId="0" xfId="12" applyFont="1" applyFill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95" fillId="2" borderId="0" xfId="10" applyFont="1" applyFill="1" applyAlignment="1">
      <alignment horizontal="center" vertical="center"/>
    </xf>
    <xf numFmtId="0" fontId="152" fillId="2" borderId="0" xfId="10" applyFont="1" applyFill="1" applyAlignment="1">
      <alignment horizontal="center" vertical="center"/>
    </xf>
    <xf numFmtId="0" fontId="152" fillId="2" borderId="0" xfId="6" applyFont="1" applyFill="1" applyAlignment="1">
      <alignment horizontal="center" vertical="center"/>
    </xf>
    <xf numFmtId="0" fontId="166" fillId="2" borderId="0" xfId="6" applyFont="1" applyFill="1" applyAlignment="1">
      <alignment horizontal="center" vertical="center"/>
    </xf>
    <xf numFmtId="164" fontId="163" fillId="0" borderId="0" xfId="222" applyNumberFormat="1" applyFont="1" applyFill="1" applyAlignment="1" applyProtection="1">
      <alignment horizontal="left"/>
    </xf>
    <xf numFmtId="164" fontId="180" fillId="0" borderId="0" xfId="222" applyNumberFormat="1" applyFont="1" applyFill="1" applyAlignment="1" applyProtection="1">
      <alignment horizontal="left"/>
    </xf>
    <xf numFmtId="165" fontId="166" fillId="0" borderId="0" xfId="221" applyNumberFormat="1" applyFont="1" applyAlignment="1">
      <alignment horizontal="left"/>
    </xf>
    <xf numFmtId="166" fontId="167" fillId="0" borderId="0" xfId="221" applyNumberFormat="1" applyFont="1" applyAlignment="1">
      <alignment horizontal="center"/>
    </xf>
    <xf numFmtId="0" fontId="152" fillId="2" borderId="14" xfId="221" applyFont="1" applyFill="1" applyBorder="1" applyAlignment="1">
      <alignment horizontal="left" vertical="center"/>
    </xf>
    <xf numFmtId="169" fontId="152" fillId="2" borderId="0" xfId="221" applyNumberFormat="1" applyFont="1" applyFill="1" applyAlignment="1">
      <alignment horizontal="center" vertical="center"/>
    </xf>
    <xf numFmtId="166" fontId="153" fillId="2" borderId="0" xfId="221" applyNumberFormat="1" applyFont="1" applyFill="1" applyAlignment="1">
      <alignment horizontal="center" vertical="center"/>
    </xf>
    <xf numFmtId="0" fontId="149" fillId="3" borderId="59" xfId="221" applyFont="1" applyFill="1" applyBorder="1" applyAlignment="1">
      <alignment horizontal="center" vertical="center"/>
    </xf>
    <xf numFmtId="0" fontId="149" fillId="3" borderId="59" xfId="14" applyFont="1" applyFill="1" applyBorder="1" applyAlignment="1">
      <alignment horizontal="center" vertical="center"/>
    </xf>
    <xf numFmtId="0" fontId="149" fillId="3" borderId="50" xfId="221" applyFont="1" applyFill="1" applyBorder="1" applyAlignment="1">
      <alignment horizontal="center" vertical="center"/>
    </xf>
    <xf numFmtId="167" fontId="149" fillId="3" borderId="59" xfId="14" applyNumberFormat="1" applyFont="1" applyFill="1" applyBorder="1" applyAlignment="1">
      <alignment horizontal="center" vertical="center"/>
    </xf>
    <xf numFmtId="0" fontId="146" fillId="0" borderId="54" xfId="221" applyFont="1" applyBorder="1"/>
    <xf numFmtId="0" fontId="146" fillId="0" borderId="59" xfId="221" applyFont="1" applyBorder="1" applyAlignment="1">
      <alignment horizontal="center"/>
    </xf>
    <xf numFmtId="166" fontId="147" fillId="0" borderId="50" xfId="221" applyNumberFormat="1" applyFont="1" applyBorder="1" applyAlignment="1">
      <alignment horizontal="center" vertical="center"/>
    </xf>
    <xf numFmtId="0" fontId="151" fillId="3" borderId="60" xfId="221" applyFont="1" applyFill="1" applyBorder="1" applyAlignment="1">
      <alignment horizontal="center" vertical="center"/>
    </xf>
    <xf numFmtId="20" fontId="151" fillId="3" borderId="60" xfId="221" applyNumberFormat="1" applyFont="1" applyFill="1" applyBorder="1" applyAlignment="1">
      <alignment horizontal="center" vertical="center"/>
    </xf>
    <xf numFmtId="0" fontId="155" fillId="0" borderId="60" xfId="221" applyFont="1" applyBorder="1" applyAlignment="1">
      <alignment horizontal="left" vertical="center"/>
    </xf>
    <xf numFmtId="169" fontId="155" fillId="0" borderId="60" xfId="221" applyNumberFormat="1" applyFont="1" applyBorder="1" applyAlignment="1">
      <alignment horizontal="center" vertical="center"/>
    </xf>
    <xf numFmtId="166" fontId="156" fillId="0" borderId="60" xfId="221" applyNumberFormat="1" applyFont="1" applyBorder="1" applyAlignment="1">
      <alignment horizontal="center" vertical="center"/>
    </xf>
    <xf numFmtId="0" fontId="158" fillId="0" borderId="0" xfId="221" applyFont="1" applyAlignment="1" applyProtection="1">
      <alignment horizontal="center" vertical="center" wrapText="1"/>
      <protection locked="0" hidden="1"/>
    </xf>
    <xf numFmtId="0" fontId="155" fillId="0" borderId="60" xfId="221" applyFont="1" applyBorder="1" applyAlignment="1">
      <alignment horizontal="center" vertical="center"/>
    </xf>
    <xf numFmtId="0" fontId="158" fillId="2" borderId="61" xfId="12" applyFont="1" applyFill="1" applyBorder="1" applyAlignment="1">
      <alignment vertical="center"/>
    </xf>
    <xf numFmtId="0" fontId="158" fillId="0" borderId="60" xfId="221" applyFont="1" applyBorder="1" applyAlignment="1" applyProtection="1">
      <alignment horizontal="center" vertical="center" wrapText="1"/>
      <protection locked="0" hidden="1"/>
    </xf>
    <xf numFmtId="0" fontId="158" fillId="2" borderId="60" xfId="12" applyFont="1" applyFill="1" applyBorder="1" applyAlignment="1">
      <alignment vertical="center"/>
    </xf>
    <xf numFmtId="166" fontId="153" fillId="0" borderId="0" xfId="221" applyNumberFormat="1" applyFont="1" applyAlignment="1">
      <alignment horizontal="center" vertical="center"/>
    </xf>
    <xf numFmtId="0" fontId="161" fillId="0" borderId="16" xfId="221" applyFont="1" applyBorder="1" applyAlignment="1">
      <alignment horizontal="left"/>
    </xf>
    <xf numFmtId="174" fontId="152" fillId="0" borderId="0" xfId="221" applyNumberFormat="1" applyFont="1" applyAlignment="1">
      <alignment horizontal="center" vertical="center"/>
    </xf>
    <xf numFmtId="0" fontId="161" fillId="0" borderId="0" xfId="221" applyFont="1" applyAlignment="1">
      <alignment horizontal="left" vertical="center"/>
    </xf>
    <xf numFmtId="170" fontId="161" fillId="0" borderId="0" xfId="221" applyNumberFormat="1" applyFont="1" applyAlignment="1">
      <alignment horizontal="right" vertical="center"/>
    </xf>
    <xf numFmtId="0" fontId="176" fillId="0" borderId="0" xfId="221" applyFont="1"/>
    <xf numFmtId="0" fontId="152" fillId="0" borderId="60" xfId="0" applyFont="1" applyBorder="1" applyAlignment="1">
      <alignment horizontal="left" vertical="center"/>
    </xf>
    <xf numFmtId="177" fontId="152" fillId="0" borderId="60" xfId="12" applyNumberFormat="1" applyFont="1" applyBorder="1" applyAlignment="1">
      <alignment horizontal="center" vertical="center"/>
    </xf>
    <xf numFmtId="166" fontId="153" fillId="0" borderId="60" xfId="0" applyNumberFormat="1" applyFont="1" applyBorder="1" applyAlignment="1">
      <alignment horizontal="center" vertical="center"/>
    </xf>
    <xf numFmtId="169" fontId="152" fillId="0" borderId="60" xfId="10" applyNumberFormat="1" applyFont="1" applyBorder="1" applyAlignment="1">
      <alignment horizontal="center" vertical="center" wrapText="1"/>
    </xf>
    <xf numFmtId="166" fontId="153" fillId="4" borderId="60" xfId="0" applyNumberFormat="1" applyFont="1" applyFill="1" applyBorder="1" applyAlignment="1">
      <alignment horizontal="center" vertical="center"/>
    </xf>
    <xf numFmtId="169" fontId="195" fillId="0" borderId="60" xfId="10" applyNumberFormat="1" applyFont="1" applyBorder="1" applyAlignment="1">
      <alignment horizontal="center" vertical="center"/>
    </xf>
    <xf numFmtId="0" fontId="152" fillId="0" borderId="60" xfId="10" applyFont="1" applyBorder="1" applyAlignment="1">
      <alignment horizontal="center" vertical="center"/>
    </xf>
    <xf numFmtId="0" fontId="152" fillId="0" borderId="0" xfId="0" applyFont="1" applyAlignment="1">
      <alignment horizontal="left" vertical="center"/>
    </xf>
    <xf numFmtId="14" fontId="170" fillId="4" borderId="0" xfId="12" applyNumberFormat="1" applyFont="1" applyFill="1" applyAlignment="1">
      <alignment horizontal="left"/>
    </xf>
    <xf numFmtId="0" fontId="146" fillId="0" borderId="0" xfId="12" applyFont="1" applyAlignment="1">
      <alignment vertical="center"/>
    </xf>
    <xf numFmtId="0" fontId="152" fillId="0" borderId="36" xfId="0" applyFont="1" applyBorder="1" applyAlignment="1">
      <alignment horizontal="left" vertical="center" indent="1"/>
    </xf>
    <xf numFmtId="0" fontId="152" fillId="0" borderId="60" xfId="0" applyFont="1" applyBorder="1" applyAlignment="1">
      <alignment horizontal="left" vertical="center" indent="1"/>
    </xf>
    <xf numFmtId="0" fontId="208" fillId="0" borderId="0" xfId="12" applyFont="1" applyAlignment="1">
      <alignment horizontal="right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5" fillId="0" borderId="20" xfId="6" applyFont="1" applyBorder="1" applyAlignment="1">
      <alignment horizontal="center"/>
    </xf>
    <xf numFmtId="0" fontId="45" fillId="0" borderId="3" xfId="6" applyFont="1" applyBorder="1" applyAlignment="1">
      <alignment horizontal="center"/>
    </xf>
    <xf numFmtId="0" fontId="45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9" fillId="3" borderId="51" xfId="221" applyFont="1" applyFill="1" applyBorder="1" applyAlignment="1">
      <alignment horizontal="center" vertical="center"/>
    </xf>
    <xf numFmtId="0" fontId="149" fillId="3" borderId="55" xfId="221" applyFont="1" applyFill="1" applyBorder="1" applyAlignment="1">
      <alignment horizontal="center" vertical="center"/>
    </xf>
    <xf numFmtId="0" fontId="157" fillId="0" borderId="0" xfId="12" applyFont="1" applyAlignment="1">
      <alignment horizontal="center" vertical="center"/>
    </xf>
    <xf numFmtId="0" fontId="170" fillId="0" borderId="0" xfId="221" applyFont="1" applyAlignment="1">
      <alignment horizontal="center" vertical="center"/>
    </xf>
    <xf numFmtId="0" fontId="159" fillId="0" borderId="0" xfId="12" applyFont="1" applyAlignment="1">
      <alignment horizontal="center" vertical="center"/>
    </xf>
    <xf numFmtId="0" fontId="177" fillId="0" borderId="0" xfId="221" applyFont="1" applyAlignment="1">
      <alignment vertical="center"/>
    </xf>
    <xf numFmtId="0" fontId="178" fillId="2" borderId="0" xfId="12" applyFont="1" applyFill="1" applyAlignment="1">
      <alignment horizontal="center" vertical="center"/>
    </xf>
    <xf numFmtId="0" fontId="179" fillId="0" borderId="0" xfId="221" applyFont="1"/>
    <xf numFmtId="0" fontId="148" fillId="3" borderId="53" xfId="221" applyFont="1" applyFill="1" applyBorder="1" applyAlignment="1">
      <alignment horizontal="center" vertical="center"/>
    </xf>
    <xf numFmtId="0" fontId="148" fillId="3" borderId="54" xfId="221" applyFont="1" applyFill="1" applyBorder="1" applyAlignment="1">
      <alignment horizontal="center" vertical="center"/>
    </xf>
    <xf numFmtId="0" fontId="148" fillId="3" borderId="49" xfId="221" applyFont="1" applyFill="1" applyBorder="1" applyAlignment="1">
      <alignment horizontal="center" vertical="center" wrapText="1"/>
    </xf>
    <xf numFmtId="0" fontId="148" fillId="3" borderId="59" xfId="221" applyFont="1" applyFill="1" applyBorder="1" applyAlignment="1">
      <alignment horizontal="center" vertical="center" wrapText="1"/>
    </xf>
    <xf numFmtId="0" fontId="149" fillId="3" borderId="49" xfId="221" applyFont="1" applyFill="1" applyBorder="1" applyAlignment="1">
      <alignment horizontal="center" vertical="center"/>
    </xf>
    <xf numFmtId="0" fontId="157" fillId="2" borderId="0" xfId="12" applyFont="1" applyFill="1" applyAlignment="1">
      <alignment horizontal="center" vertical="center"/>
    </xf>
    <xf numFmtId="0" fontId="159" fillId="2" borderId="0" xfId="12" applyFont="1" applyFill="1" applyAlignment="1">
      <alignment horizontal="center" vertical="center"/>
    </xf>
    <xf numFmtId="0" fontId="154" fillId="3" borderId="60" xfId="221" applyFont="1" applyFill="1" applyBorder="1" applyAlignment="1">
      <alignment horizontal="center" vertical="center"/>
    </xf>
    <xf numFmtId="0" fontId="154" fillId="3" borderId="60" xfId="221" applyFont="1" applyFill="1" applyBorder="1" applyAlignment="1">
      <alignment horizontal="center" vertical="center" wrapText="1"/>
    </xf>
    <xf numFmtId="0" fontId="151" fillId="3" borderId="60" xfId="221" applyFont="1" applyFill="1" applyBorder="1" applyAlignment="1">
      <alignment horizontal="center" vertical="center"/>
    </xf>
    <xf numFmtId="0" fontId="151" fillId="3" borderId="62" xfId="221" applyFont="1" applyFill="1" applyBorder="1" applyAlignment="1">
      <alignment horizontal="center" vertical="center"/>
    </xf>
    <xf numFmtId="0" fontId="151" fillId="3" borderId="61" xfId="221" applyFont="1" applyFill="1" applyBorder="1" applyAlignment="1">
      <alignment horizontal="center" vertical="center"/>
    </xf>
    <xf numFmtId="0" fontId="148" fillId="3" borderId="22" xfId="0" applyFont="1" applyFill="1" applyBorder="1" applyAlignment="1">
      <alignment horizontal="center" vertical="center"/>
    </xf>
    <xf numFmtId="0" fontId="148" fillId="3" borderId="23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/>
    </xf>
    <xf numFmtId="0" fontId="154" fillId="3" borderId="24" xfId="0" applyFont="1" applyFill="1" applyBorder="1" applyAlignment="1">
      <alignment horizontal="center" vertical="center"/>
    </xf>
    <xf numFmtId="0" fontId="154" fillId="3" borderId="8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 wrapText="1"/>
    </xf>
    <xf numFmtId="0" fontId="154" fillId="3" borderId="1" xfId="0" applyFont="1" applyFill="1" applyBorder="1" applyAlignment="1">
      <alignment horizontal="center" vertical="center" wrapText="1"/>
    </xf>
    <xf numFmtId="0" fontId="154" fillId="3" borderId="1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/>
    </xf>
    <xf numFmtId="0" fontId="171" fillId="3" borderId="22" xfId="0" applyFont="1" applyFill="1" applyBorder="1" applyAlignment="1">
      <alignment horizontal="center" vertical="center" wrapText="1"/>
    </xf>
    <xf numFmtId="0" fontId="171" fillId="3" borderId="22" xfId="0" applyFont="1" applyFill="1" applyBorder="1" applyAlignment="1">
      <alignment horizontal="center" vertical="center"/>
    </xf>
    <xf numFmtId="0" fontId="185" fillId="0" borderId="0" xfId="12" applyFont="1" applyAlignment="1">
      <alignment horizontal="center" vertical="center"/>
    </xf>
    <xf numFmtId="0" fontId="206" fillId="3" borderId="24" xfId="0" applyFont="1" applyFill="1" applyBorder="1" applyAlignment="1">
      <alignment horizontal="center" vertical="center"/>
    </xf>
    <xf numFmtId="0" fontId="206" fillId="3" borderId="8" xfId="0" applyFont="1" applyFill="1" applyBorder="1" applyAlignment="1">
      <alignment horizontal="center" vertical="center"/>
    </xf>
    <xf numFmtId="0" fontId="206" fillId="3" borderId="22" xfId="0" applyFont="1" applyFill="1" applyBorder="1" applyAlignment="1">
      <alignment horizontal="center" vertical="center" wrapText="1"/>
    </xf>
    <xf numFmtId="0" fontId="206" fillId="3" borderId="1" xfId="0" applyFont="1" applyFill="1" applyBorder="1" applyAlignment="1">
      <alignment horizontal="center" vertical="center" wrapText="1"/>
    </xf>
    <xf numFmtId="0" fontId="207" fillId="3" borderId="22" xfId="0" applyFont="1" applyFill="1" applyBorder="1" applyAlignment="1">
      <alignment horizontal="center" vertical="center" wrapText="1"/>
    </xf>
    <xf numFmtId="0" fontId="207" fillId="3" borderId="22" xfId="0" applyFont="1" applyFill="1" applyBorder="1" applyAlignment="1">
      <alignment horizontal="center" vertical="center"/>
    </xf>
    <xf numFmtId="0" fontId="171" fillId="3" borderId="31" xfId="0" applyFont="1" applyFill="1" applyBorder="1" applyAlignment="1">
      <alignment horizontal="center" vertical="center" wrapText="1"/>
    </xf>
    <xf numFmtId="0" fontId="171" fillId="3" borderId="27" xfId="0" applyFont="1" applyFill="1" applyBorder="1" applyAlignment="1">
      <alignment horizontal="center" vertical="center"/>
    </xf>
    <xf numFmtId="0" fontId="171" fillId="3" borderId="27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/>
    </xf>
    <xf numFmtId="0" fontId="148" fillId="3" borderId="22" xfId="0" applyFont="1" applyFill="1" applyBorder="1" applyAlignment="1">
      <alignment horizontal="center" vertical="center" wrapText="1"/>
    </xf>
    <xf numFmtId="0" fontId="151" fillId="3" borderId="31" xfId="0" applyFont="1" applyFill="1" applyBorder="1" applyAlignment="1">
      <alignment horizontal="center" vertical="center"/>
    </xf>
    <xf numFmtId="0" fontId="151" fillId="3" borderId="27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 wrapText="1"/>
    </xf>
    <xf numFmtId="0" fontId="151" fillId="3" borderId="27" xfId="0" applyFont="1" applyFill="1" applyBorder="1" applyAlignment="1">
      <alignment horizontal="center" vertical="center" wrapText="1"/>
    </xf>
    <xf numFmtId="0" fontId="170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51" fillId="3" borderId="23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center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4" fillId="3" borderId="28" xfId="0" applyFont="1" applyFill="1" applyBorder="1" applyAlignment="1">
      <alignment horizontal="center" vertical="center"/>
    </xf>
    <xf numFmtId="0" fontId="154" fillId="3" borderId="29" xfId="0" applyFont="1" applyFill="1" applyBorder="1" applyAlignment="1">
      <alignment horizontal="center" vertical="center"/>
    </xf>
    <xf numFmtId="0" fontId="154" fillId="3" borderId="30" xfId="0" applyFont="1" applyFill="1" applyBorder="1" applyAlignment="1">
      <alignment horizontal="center" vertical="center"/>
    </xf>
    <xf numFmtId="0" fontId="154" fillId="3" borderId="25" xfId="0" applyFont="1" applyFill="1" applyBorder="1" applyAlignment="1">
      <alignment horizontal="center" vertical="center" wrapText="1"/>
    </xf>
    <xf numFmtId="0" fontId="154" fillId="3" borderId="26" xfId="0" applyFont="1" applyFill="1" applyBorder="1" applyAlignment="1">
      <alignment horizontal="center" vertical="center" wrapText="1"/>
    </xf>
    <xf numFmtId="0" fontId="154" fillId="3" borderId="17" xfId="0" applyFont="1" applyFill="1" applyBorder="1" applyAlignment="1">
      <alignment horizontal="center" vertical="center" wrapText="1"/>
    </xf>
    <xf numFmtId="0" fontId="148" fillId="3" borderId="31" xfId="0" applyFont="1" applyFill="1" applyBorder="1" applyAlignment="1">
      <alignment horizontal="center" vertical="center" wrapText="1"/>
    </xf>
    <xf numFmtId="0" fontId="148" fillId="3" borderId="27" xfId="0" applyFont="1" applyFill="1" applyBorder="1" applyAlignment="1">
      <alignment horizontal="center" vertical="center" wrapText="1"/>
    </xf>
    <xf numFmtId="0" fontId="154" fillId="3" borderId="31" xfId="0" applyFont="1" applyFill="1" applyBorder="1" applyAlignment="1">
      <alignment horizontal="center" vertical="center" wrapText="1"/>
    </xf>
    <xf numFmtId="0" fontId="154" fillId="3" borderId="27" xfId="0" applyFont="1" applyFill="1" applyBorder="1" applyAlignment="1">
      <alignment horizontal="center" vertical="center" wrapText="1"/>
    </xf>
    <xf numFmtId="0" fontId="151" fillId="3" borderId="33" xfId="0" applyFont="1" applyFill="1" applyBorder="1" applyAlignment="1">
      <alignment horizontal="center" vertical="center" wrapText="1"/>
    </xf>
    <xf numFmtId="0" fontId="151" fillId="3" borderId="1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51" fillId="3" borderId="1" xfId="0" applyFont="1" applyFill="1" applyBorder="1" applyAlignment="1">
      <alignment horizontal="center" vertical="center" wrapText="1"/>
    </xf>
    <xf numFmtId="0" fontId="148" fillId="3" borderId="1" xfId="0" applyFont="1" applyFill="1" applyBorder="1" applyAlignment="1">
      <alignment horizontal="center" vertical="center" wrapText="1"/>
    </xf>
    <xf numFmtId="0" fontId="148" fillId="3" borderId="1" xfId="0" applyFont="1" applyFill="1" applyBorder="1" applyAlignment="1">
      <alignment horizontal="center" vertical="center"/>
    </xf>
    <xf numFmtId="0" fontId="151" fillId="3" borderId="36" xfId="0" applyFont="1" applyFill="1" applyBorder="1" applyAlignment="1">
      <alignment horizontal="center" vertical="center"/>
    </xf>
    <xf numFmtId="0" fontId="151" fillId="3" borderId="36" xfId="0" applyFont="1" applyFill="1" applyBorder="1" applyAlignment="1">
      <alignment horizontal="center" vertical="center" wrapText="1"/>
    </xf>
    <xf numFmtId="0" fontId="148" fillId="3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9" fillId="3" borderId="24" xfId="0" applyFont="1" applyFill="1" applyBorder="1" applyAlignment="1">
      <alignment horizontal="center" vertical="center"/>
    </xf>
    <xf numFmtId="0" fontId="189" fillId="3" borderId="8" xfId="0" applyFont="1" applyFill="1" applyBorder="1" applyAlignment="1">
      <alignment horizontal="center" vertical="center"/>
    </xf>
    <xf numFmtId="0" fontId="150" fillId="3" borderId="22" xfId="0" applyFont="1" applyFill="1" applyBorder="1" applyAlignment="1">
      <alignment horizontal="center" vertical="center" wrapText="1"/>
    </xf>
    <xf numFmtId="0" fontId="150" fillId="3" borderId="1" xfId="0" applyFont="1" applyFill="1" applyBorder="1" applyAlignment="1">
      <alignment horizontal="center" vertical="center" wrapText="1"/>
    </xf>
    <xf numFmtId="0" fontId="190" fillId="3" borderId="36" xfId="0" applyFont="1" applyFill="1" applyBorder="1" applyAlignment="1">
      <alignment horizontal="center" vertical="center" wrapText="1"/>
    </xf>
    <xf numFmtId="0" fontId="204" fillId="0" borderId="0" xfId="0" applyFont="1" applyAlignment="1">
      <alignment horizontal="center"/>
    </xf>
    <xf numFmtId="0" fontId="205" fillId="0" borderId="0" xfId="0" applyFont="1" applyAlignment="1">
      <alignment horizontal="center"/>
    </xf>
    <xf numFmtId="0" fontId="150" fillId="3" borderId="25" xfId="0" applyFont="1" applyFill="1" applyBorder="1" applyAlignment="1">
      <alignment horizontal="center" vertical="center" wrapText="1"/>
    </xf>
    <xf numFmtId="0" fontId="150" fillId="3" borderId="26" xfId="0" applyFont="1" applyFill="1" applyBorder="1" applyAlignment="1">
      <alignment horizontal="center" vertical="center" wrapText="1"/>
    </xf>
    <xf numFmtId="0" fontId="150" fillId="3" borderId="1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9" fillId="6" borderId="13" xfId="0" applyFont="1" applyFill="1" applyBorder="1" applyAlignment="1">
      <alignment horizontal="center" vertical="center"/>
    </xf>
    <xf numFmtId="0" fontId="109" fillId="6" borderId="1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69" fillId="3" borderId="31" xfId="0" applyFont="1" applyFill="1" applyBorder="1" applyAlignment="1">
      <alignment horizontal="center" vertical="center"/>
    </xf>
    <xf numFmtId="0" fontId="69" fillId="3" borderId="27" xfId="0" applyFont="1" applyFill="1" applyBorder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69" fillId="3" borderId="37" xfId="0" applyFont="1" applyFill="1" applyBorder="1" applyAlignment="1">
      <alignment horizontal="center" vertical="center"/>
    </xf>
    <xf numFmtId="0" fontId="69" fillId="3" borderId="38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23" fillId="2" borderId="0" xfId="12" applyFont="1" applyFill="1" applyAlignment="1">
      <alignment horizontal="center" vertical="center"/>
    </xf>
    <xf numFmtId="0" fontId="16" fillId="2" borderId="0" xfId="12" applyFont="1" applyFill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97" fillId="3" borderId="38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7" fillId="3" borderId="13" xfId="0" applyFont="1" applyFill="1" applyBorder="1" applyAlignment="1">
      <alignment horizontal="center" vertical="center"/>
    </xf>
    <xf numFmtId="0" fontId="97" fillId="3" borderId="15" xfId="0" applyFont="1" applyFill="1" applyBorder="1" applyAlignment="1">
      <alignment horizontal="center" vertical="center"/>
    </xf>
    <xf numFmtId="0" fontId="154" fillId="29" borderId="53" xfId="0" applyFont="1" applyFill="1" applyBorder="1" applyAlignment="1">
      <alignment horizontal="center" vertical="center"/>
    </xf>
    <xf numFmtId="0" fontId="154" fillId="29" borderId="54" xfId="0" applyFont="1" applyFill="1" applyBorder="1" applyAlignment="1">
      <alignment horizontal="center" vertical="center"/>
    </xf>
    <xf numFmtId="0" fontId="154" fillId="29" borderId="49" xfId="0" applyFont="1" applyFill="1" applyBorder="1" applyAlignment="1">
      <alignment horizontal="center" vertical="center" wrapText="1"/>
    </xf>
    <xf numFmtId="0" fontId="154" fillId="29" borderId="36" xfId="0" applyFont="1" applyFill="1" applyBorder="1" applyAlignment="1">
      <alignment horizontal="center" vertical="center" wrapText="1"/>
    </xf>
    <xf numFmtId="0" fontId="175" fillId="2" borderId="0" xfId="12" applyFont="1" applyFill="1" applyAlignment="1">
      <alignment horizontal="center" vertical="center"/>
    </xf>
    <xf numFmtId="171" fontId="155" fillId="0" borderId="0" xfId="6" applyNumberFormat="1" applyFont="1" applyAlignment="1">
      <alignment horizontal="right" vertical="center"/>
    </xf>
    <xf numFmtId="0" fontId="160" fillId="0" borderId="0" xfId="0" applyFont="1" applyAlignment="1">
      <alignment horizontal="right" vertical="center"/>
    </xf>
    <xf numFmtId="0" fontId="151" fillId="29" borderId="49" xfId="0" applyFont="1" applyFill="1" applyBorder="1" applyAlignment="1">
      <alignment horizontal="center" vertical="center"/>
    </xf>
    <xf numFmtId="0" fontId="161" fillId="29" borderId="49" xfId="0" applyFont="1" applyFill="1" applyBorder="1" applyAlignment="1">
      <alignment horizontal="center" vertical="center"/>
    </xf>
    <xf numFmtId="0" fontId="151" fillId="29" borderId="49" xfId="0" applyFont="1" applyFill="1" applyBorder="1" applyAlignment="1">
      <alignment horizontal="center" vertical="center" wrapText="1"/>
    </xf>
    <xf numFmtId="0" fontId="159" fillId="4" borderId="0" xfId="12" applyFont="1" applyFill="1" applyAlignment="1">
      <alignment horizontal="center" vertical="center"/>
    </xf>
    <xf numFmtId="164" fontId="203" fillId="4" borderId="0" xfId="2" applyNumberFormat="1" applyFont="1" applyFill="1" applyAlignment="1" applyProtection="1">
      <alignment horizontal="center"/>
    </xf>
    <xf numFmtId="0" fontId="151" fillId="29" borderId="51" xfId="0" applyFont="1" applyFill="1" applyBorder="1" applyAlignment="1">
      <alignment horizontal="center" vertical="center"/>
    </xf>
    <xf numFmtId="0" fontId="151" fillId="29" borderId="52" xfId="0" applyFont="1" applyFill="1" applyBorder="1" applyAlignment="1">
      <alignment horizontal="center" vertical="center"/>
    </xf>
    <xf numFmtId="0" fontId="151" fillId="29" borderId="55" xfId="0" applyFont="1" applyFill="1" applyBorder="1" applyAlignment="1">
      <alignment horizontal="center" vertical="center"/>
    </xf>
    <xf numFmtId="0" fontId="154" fillId="29" borderId="56" xfId="0" applyFont="1" applyFill="1" applyBorder="1" applyAlignment="1">
      <alignment horizontal="center" vertical="center"/>
    </xf>
    <xf numFmtId="0" fontId="154" fillId="29" borderId="57" xfId="0" applyFont="1" applyFill="1" applyBorder="1" applyAlignment="1">
      <alignment horizontal="center" vertical="center"/>
    </xf>
    <xf numFmtId="0" fontId="154" fillId="29" borderId="58" xfId="0" applyFont="1" applyFill="1" applyBorder="1" applyAlignment="1">
      <alignment horizontal="center" vertical="center"/>
    </xf>
    <xf numFmtId="0" fontId="150" fillId="29" borderId="48" xfId="0" applyFont="1" applyFill="1" applyBorder="1" applyAlignment="1">
      <alignment horizontal="center" vertical="center" wrapText="1"/>
    </xf>
    <xf numFmtId="0" fontId="150" fillId="29" borderId="26" xfId="0" applyFont="1" applyFill="1" applyBorder="1" applyAlignment="1">
      <alignment horizontal="center" vertical="center" wrapText="1"/>
    </xf>
    <xf numFmtId="0" fontId="150" fillId="29" borderId="17" xfId="0" applyFont="1" applyFill="1" applyBorder="1" applyAlignment="1">
      <alignment horizontal="center" vertical="center" wrapText="1"/>
    </xf>
    <xf numFmtId="0" fontId="151" fillId="29" borderId="51" xfId="0" applyFont="1" applyFill="1" applyBorder="1" applyAlignment="1">
      <alignment horizontal="center" vertical="center" wrapText="1"/>
    </xf>
    <xf numFmtId="0" fontId="151" fillId="29" borderId="52" xfId="0" applyFont="1" applyFill="1" applyBorder="1" applyAlignment="1">
      <alignment horizontal="center" vertical="center" wrapText="1"/>
    </xf>
    <xf numFmtId="0" fontId="151" fillId="29" borderId="48" xfId="0" applyFont="1" applyFill="1" applyBorder="1" applyAlignment="1">
      <alignment horizontal="center" vertical="center" wrapText="1"/>
    </xf>
    <xf numFmtId="0" fontId="151" fillId="29" borderId="26" xfId="0" applyFont="1" applyFill="1" applyBorder="1" applyAlignment="1">
      <alignment horizontal="center" vertical="center" wrapText="1"/>
    </xf>
    <xf numFmtId="0" fontId="151" fillId="29" borderId="17" xfId="0" applyFont="1" applyFill="1" applyBorder="1" applyAlignment="1">
      <alignment horizontal="center" vertical="center" wrapText="1"/>
    </xf>
    <xf numFmtId="0" fontId="209" fillId="0" borderId="0" xfId="12" applyFont="1"/>
    <xf numFmtId="0" fontId="152" fillId="0" borderId="36" xfId="0" applyFont="1" applyBorder="1" applyAlignment="1">
      <alignment horizontal="left" indent="1"/>
    </xf>
    <xf numFmtId="0" fontId="152" fillId="0" borderId="60" xfId="0" applyFont="1" applyBorder="1" applyAlignment="1">
      <alignment horizontal="left" indent="1"/>
    </xf>
    <xf numFmtId="0" fontId="208" fillId="0" borderId="0" xfId="12" applyFont="1"/>
    <xf numFmtId="177" fontId="152" fillId="0" borderId="36" xfId="12" applyNumberFormat="1" applyFont="1" applyBorder="1" applyAlignment="1">
      <alignment horizontal="left" vertical="center"/>
    </xf>
    <xf numFmtId="177" fontId="152" fillId="0" borderId="36" xfId="12" applyNumberFormat="1" applyFont="1" applyBorder="1" applyAlignment="1">
      <alignment horizontal="left" vertical="center" indent="1"/>
    </xf>
  </cellXfs>
  <cellStyles count="223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00000000-0005-0000-0000-000014000000}"/>
    <cellStyle name="Normal" xfId="0" builtinId="0"/>
    <cellStyle name="Normal 10" xfId="34" xr:uid="{00000000-0005-0000-0000-000016000000}"/>
    <cellStyle name="Normal 11" xfId="35" xr:uid="{00000000-0005-0000-0000-000017000000}"/>
    <cellStyle name="Normal 12" xfId="168" xr:uid="{00000000-0005-0000-0000-000018000000}"/>
    <cellStyle name="Normal 13" xfId="169" xr:uid="{00000000-0005-0000-0000-000019000000}"/>
    <cellStyle name="Normal 14" xfId="175" xr:uid="{00000000-0005-0000-0000-00001A000000}"/>
    <cellStyle name="Normal 16" xfId="221" xr:uid="{00000000-0005-0000-0000-00001B000000}"/>
    <cellStyle name="Normal 17" xfId="71" xr:uid="{00000000-0005-0000-0000-00001C000000}"/>
    <cellStyle name="Normal 17 2" xfId="170" xr:uid="{00000000-0005-0000-0000-00001D000000}"/>
    <cellStyle name="Normal 17 3" xfId="173" xr:uid="{00000000-0005-0000-0000-00001E000000}"/>
    <cellStyle name="Normal 18" xfId="73" xr:uid="{00000000-0005-0000-0000-00001F000000}"/>
    <cellStyle name="Normal 18 2" xfId="74" xr:uid="{00000000-0005-0000-0000-000020000000}"/>
    <cellStyle name="Normal 19" xfId="176" xr:uid="{00000000-0005-0000-0000-000021000000}"/>
    <cellStyle name="Normal 2" xfId="3" xr:uid="{00000000-0005-0000-0000-000022000000}"/>
    <cellStyle name="Normal 2 2" xfId="4" xr:uid="{00000000-0005-0000-0000-000023000000}"/>
    <cellStyle name="Normal 2 2 2" xfId="76" xr:uid="{00000000-0005-0000-0000-000024000000}"/>
    <cellStyle name="Normal 2 2 2 2" xfId="179" xr:uid="{00000000-0005-0000-0000-000025000000}"/>
    <cellStyle name="Normal 2 2 3" xfId="172" xr:uid="{00000000-0005-0000-0000-000026000000}"/>
    <cellStyle name="Normal 2 2 4" xfId="178" xr:uid="{00000000-0005-0000-0000-000027000000}"/>
    <cellStyle name="Normal 2 3" xfId="75" xr:uid="{00000000-0005-0000-0000-000028000000}"/>
    <cellStyle name="Normal 2 3 2" xfId="181" xr:uid="{00000000-0005-0000-0000-000029000000}"/>
    <cellStyle name="Normal 2 3 2 2" xfId="182" xr:uid="{00000000-0005-0000-0000-00002A000000}"/>
    <cellStyle name="Normal 2 3 3" xfId="183" xr:uid="{00000000-0005-0000-0000-00002B000000}"/>
    <cellStyle name="Normal 2 3 4" xfId="180" xr:uid="{00000000-0005-0000-0000-00002C000000}"/>
    <cellStyle name="Normal 2 4" xfId="171" xr:uid="{00000000-0005-0000-0000-00002D000000}"/>
    <cellStyle name="Normal 2 4 2" xfId="185" xr:uid="{00000000-0005-0000-0000-00002E000000}"/>
    <cellStyle name="Normal 2 4 2 2" xfId="186" xr:uid="{00000000-0005-0000-0000-00002F000000}"/>
    <cellStyle name="Normal 2 4 3" xfId="187" xr:uid="{00000000-0005-0000-0000-000030000000}"/>
    <cellStyle name="Normal 2 4 4" xfId="184" xr:uid="{00000000-0005-0000-0000-000031000000}"/>
    <cellStyle name="Normal 2 5" xfId="174" xr:uid="{00000000-0005-0000-0000-000032000000}"/>
    <cellStyle name="Normal 2 5 2" xfId="189" xr:uid="{00000000-0005-0000-0000-000033000000}"/>
    <cellStyle name="Normal 2 5 2 2" xfId="190" xr:uid="{00000000-0005-0000-0000-000034000000}"/>
    <cellStyle name="Normal 2 5 3" xfId="191" xr:uid="{00000000-0005-0000-0000-000035000000}"/>
    <cellStyle name="Normal 2 5 4" xfId="188" xr:uid="{00000000-0005-0000-0000-000036000000}"/>
    <cellStyle name="Normal 2 6" xfId="192" xr:uid="{00000000-0005-0000-0000-000037000000}"/>
    <cellStyle name="Normal 2 6 2" xfId="193" xr:uid="{00000000-0005-0000-0000-000038000000}"/>
    <cellStyle name="Normal 2 6 2 2" xfId="194" xr:uid="{00000000-0005-0000-0000-000039000000}"/>
    <cellStyle name="Normal 2 6 3" xfId="195" xr:uid="{00000000-0005-0000-0000-00003A000000}"/>
    <cellStyle name="Normal 2 7" xfId="196" xr:uid="{00000000-0005-0000-0000-00003B000000}"/>
    <cellStyle name="Normal 2 7 2" xfId="197" xr:uid="{00000000-0005-0000-0000-00003C000000}"/>
    <cellStyle name="Normal 2 8" xfId="198" xr:uid="{00000000-0005-0000-0000-00003D000000}"/>
    <cellStyle name="Normal 2 9" xfId="177" xr:uid="{00000000-0005-0000-0000-00003E000000}"/>
    <cellStyle name="Normal 2_atd" xfId="5" xr:uid="{00000000-0005-0000-0000-00003F000000}"/>
    <cellStyle name="Normal 3" xfId="20" xr:uid="{00000000-0005-0000-0000-000040000000}"/>
    <cellStyle name="Normal 3 2" xfId="200" xr:uid="{00000000-0005-0000-0000-000041000000}"/>
    <cellStyle name="Normal 3 3" xfId="199" xr:uid="{00000000-0005-0000-0000-000042000000}"/>
    <cellStyle name="Normal 345 5 68" xfId="18" xr:uid="{00000000-0005-0000-0000-000043000000}"/>
    <cellStyle name="Normal 4" xfId="24" xr:uid="{00000000-0005-0000-0000-000044000000}"/>
    <cellStyle name="Normal 4 2" xfId="202" xr:uid="{00000000-0005-0000-0000-000045000000}"/>
    <cellStyle name="Normal 4 3" xfId="201" xr:uid="{00000000-0005-0000-0000-000046000000}"/>
    <cellStyle name="Normal 5" xfId="25" xr:uid="{00000000-0005-0000-0000-000047000000}"/>
    <cellStyle name="Normal 5 2" xfId="204" xr:uid="{00000000-0005-0000-0000-000048000000}"/>
    <cellStyle name="Normal 5 3" xfId="203" xr:uid="{00000000-0005-0000-0000-000049000000}"/>
    <cellStyle name="Normal 6" xfId="30" xr:uid="{00000000-0005-0000-0000-00004A000000}"/>
    <cellStyle name="Normal 7" xfId="31" xr:uid="{00000000-0005-0000-0000-00004B000000}"/>
    <cellStyle name="Normal 8" xfId="32" xr:uid="{00000000-0005-0000-0000-00004C000000}"/>
    <cellStyle name="Normal 81" xfId="77" xr:uid="{00000000-0005-0000-0000-00004D000000}"/>
    <cellStyle name="Normal 9" xfId="33" xr:uid="{00000000-0005-0000-0000-00004E000000}"/>
    <cellStyle name="Normal_EUROPE" xfId="6" xr:uid="{00000000-0005-0000-0000-00004F000000}"/>
    <cellStyle name="Normal_MED" xfId="7" xr:uid="{00000000-0005-0000-0000-000050000000}"/>
    <cellStyle name="Normal_MED (1)" xfId="8" xr:uid="{00000000-0005-0000-0000-000051000000}"/>
    <cellStyle name="Normal_Persian Gulf via HKG" xfId="9" xr:uid="{00000000-0005-0000-0000-000052000000}"/>
    <cellStyle name="Normal_Sheet1" xfId="10" xr:uid="{00000000-0005-0000-0000-000053000000}"/>
    <cellStyle name="Normal_US EC (All-Water)" xfId="11" xr:uid="{00000000-0005-0000-0000-000054000000}"/>
    <cellStyle name="Normal_US WC &amp; Canada" xfId="12" xr:uid="{00000000-0005-0000-0000-000055000000}"/>
    <cellStyle name="normální 2" xfId="81" xr:uid="{00000000-0005-0000-0000-000056000000}"/>
    <cellStyle name="normální 2 2" xfId="79" xr:uid="{00000000-0005-0000-0000-000057000000}"/>
    <cellStyle name="normální 2 2 2" xfId="82" xr:uid="{00000000-0005-0000-0000-000058000000}"/>
    <cellStyle name="normální 2 3" xfId="83" xr:uid="{00000000-0005-0000-0000-000059000000}"/>
    <cellStyle name="normální 2_Xl0001353" xfId="84" xr:uid="{00000000-0005-0000-0000-00005A000000}"/>
    <cellStyle name="normální_04Road" xfId="85" xr:uid="{00000000-0005-0000-0000-00005B000000}"/>
    <cellStyle name="표준 2" xfId="216" xr:uid="{00000000-0005-0000-0000-00005C000000}"/>
    <cellStyle name="표준 2 2" xfId="217" xr:uid="{00000000-0005-0000-0000-00005D000000}"/>
    <cellStyle name="표준 3" xfId="218" xr:uid="{00000000-0005-0000-0000-00005E000000}"/>
    <cellStyle name="표준 3 2" xfId="219" xr:uid="{00000000-0005-0000-0000-00005F000000}"/>
    <cellStyle name="표준_AWE-PDM" xfId="220" xr:uid="{00000000-0005-0000-0000-000060000000}"/>
    <cellStyle name="一般_2008-10-28 Long Term Schedule CTS SVC" xfId="86" xr:uid="{00000000-0005-0000-0000-000061000000}"/>
    <cellStyle name="千位分隔[0] 2" xfId="215" xr:uid="{00000000-0005-0000-0000-000062000000}"/>
    <cellStyle name="千位分隔[0]_AEN and AES PFS(200803)-国内挂港节省4小时 2" xfId="29" xr:uid="{00000000-0005-0000-0000-000063000000}"/>
    <cellStyle name="好" xfId="87" xr:uid="{00000000-0005-0000-0000-000064000000}"/>
    <cellStyle name="好_MED WB ARB 1st Quarter 2013" xfId="88" xr:uid="{00000000-0005-0000-0000-000065000000}"/>
    <cellStyle name="好_MED WB ARB 1st Quarter 2015" xfId="51" xr:uid="{00000000-0005-0000-0000-000066000000}"/>
    <cellStyle name="好_MED WB ARB 1st Quarter 2015v2" xfId="89" xr:uid="{00000000-0005-0000-0000-000067000000}"/>
    <cellStyle name="好_MED WB ARB 2nd Quarter 2014" xfId="40" xr:uid="{00000000-0005-0000-0000-000068000000}"/>
    <cellStyle name="好_MED WB ARB 2nd Quarter 2014V2" xfId="90" xr:uid="{00000000-0005-0000-0000-000069000000}"/>
    <cellStyle name="好_MED WB ARB 3rd Quarter 2013" xfId="91" xr:uid="{00000000-0005-0000-0000-00006A000000}"/>
    <cellStyle name="好_MED WB ARB 4th Quarter 2013V1" xfId="92" xr:uid="{00000000-0005-0000-0000-00006B000000}"/>
    <cellStyle name="好_NW EUR SVC Westbound RF Arbitraries 2nd Qtr 2014" xfId="93" xr:uid="{00000000-0005-0000-0000-00006C000000}"/>
    <cellStyle name="好_NW EUR SVC Westbound RF Arbitraries 3rd Qtr 2013" xfId="94" xr:uid="{00000000-0005-0000-0000-00006D000000}"/>
    <cellStyle name="好_NW EUR SVC Westbound RF Arbitraries 3rd Qtr 2014" xfId="95" xr:uid="{00000000-0005-0000-0000-00006E000000}"/>
    <cellStyle name="好_NWE 2011 3rd qu WB ARB proposal" xfId="96" xr:uid="{00000000-0005-0000-0000-00006F000000}"/>
    <cellStyle name="好_NWE 2011 4thQ WB ARB proposal" xfId="97" xr:uid="{00000000-0005-0000-0000-000070000000}"/>
    <cellStyle name="好_NWE WB ARB 1st Quarter 2013" xfId="98" xr:uid="{00000000-0005-0000-0000-000071000000}"/>
    <cellStyle name="好_NWE WB ARB 1st Quarter 2013V2" xfId="99" xr:uid="{00000000-0005-0000-0000-000072000000}"/>
    <cellStyle name="好_NWE WB ARB 1st Quarter 2014" xfId="46" xr:uid="{00000000-0005-0000-0000-000073000000}"/>
    <cellStyle name="好_NWE WB ARB 2nd Quarter 2012 proposals" xfId="100" xr:uid="{00000000-0005-0000-0000-000074000000}"/>
    <cellStyle name="好_NWE WB ARB 2nd Quarter 2013" xfId="80" xr:uid="{00000000-0005-0000-0000-000075000000}"/>
    <cellStyle name="好_NWE WB ARB 2nd Quarter 2013 V1" xfId="102" xr:uid="{00000000-0005-0000-0000-000076000000}"/>
    <cellStyle name="好_NWE WB ARB 2nd Quarter 2013 V4" xfId="103" xr:uid="{00000000-0005-0000-0000-000077000000}"/>
    <cellStyle name="好_NWE WB ARB 2nd Quarter 2014(20140529-20140630)" xfId="104" xr:uid="{00000000-0005-0000-0000-000078000000}"/>
    <cellStyle name="好_NWE WB ARB 2nd Quarter 2014v2" xfId="105" xr:uid="{00000000-0005-0000-0000-000079000000}"/>
    <cellStyle name="好_NWE WB ARB 2nd Quarter 2014v3 (1)" xfId="106" xr:uid="{00000000-0005-0000-0000-00007A000000}"/>
    <cellStyle name="好_NWE WB ARB 3rd Quarter 2012" xfId="107" xr:uid="{00000000-0005-0000-0000-00007B000000}"/>
    <cellStyle name="好_NWE WB ARB 3rd Quarter 2013" xfId="108" xr:uid="{00000000-0005-0000-0000-00007C000000}"/>
    <cellStyle name="好_NWE WB ARB 3rd Quarter 2014" xfId="109" xr:uid="{00000000-0005-0000-0000-00007D000000}"/>
    <cellStyle name="好_NWE WB ARB 4th Quarter 2012" xfId="110" xr:uid="{00000000-0005-0000-0000-00007E000000}"/>
    <cellStyle name="好_NWE WB ARB 4th Quarter 2012 update" xfId="111" xr:uid="{00000000-0005-0000-0000-00007F000000}"/>
    <cellStyle name="好_NWE WB ARB 4th Quarter 2013" xfId="112" xr:uid="{00000000-0005-0000-0000-000080000000}"/>
    <cellStyle name="好_NWE WB ARB 4th Quarter 2014" xfId="113" xr:uid="{00000000-0005-0000-0000-000081000000}"/>
    <cellStyle name="好_NWE WB ARB NOV 25-DEC 31 2011" xfId="49" xr:uid="{00000000-0005-0000-0000-000082000000}"/>
    <cellStyle name="好_NWE WB ARB Q1 2012" xfId="39" xr:uid="{00000000-0005-0000-0000-000083000000}"/>
    <cellStyle name="好_REVISED NWE WB ARB 3rd Quarter 2013" xfId="114" xr:uid="{00000000-0005-0000-0000-000084000000}"/>
    <cellStyle name="好_UPDATED NWE WB ARB 1st Quarter 2013" xfId="53" xr:uid="{00000000-0005-0000-0000-000085000000}"/>
    <cellStyle name="差" xfId="115" xr:uid="{00000000-0005-0000-0000-000086000000}"/>
    <cellStyle name="差_MED WB ARB 1st Quarter 2013" xfId="116" xr:uid="{00000000-0005-0000-0000-000087000000}"/>
    <cellStyle name="差_MED WB ARB 1st Quarter 2015" xfId="117" xr:uid="{00000000-0005-0000-0000-000088000000}"/>
    <cellStyle name="差_MED WB ARB 1st Quarter 2015v2" xfId="118" xr:uid="{00000000-0005-0000-0000-000089000000}"/>
    <cellStyle name="差_MED WB ARB 2nd Quarter 2014" xfId="120" xr:uid="{00000000-0005-0000-0000-00008A000000}"/>
    <cellStyle name="差_MED WB ARB 2nd Quarter 2014V2" xfId="119" xr:uid="{00000000-0005-0000-0000-00008B000000}"/>
    <cellStyle name="差_MED WB ARB 3rd Quarter 2013" xfId="121" xr:uid="{00000000-0005-0000-0000-00008C000000}"/>
    <cellStyle name="差_MED WB ARB 4th Quarter 2013V1" xfId="122" xr:uid="{00000000-0005-0000-0000-00008D000000}"/>
    <cellStyle name="差_NW EUR SVC Westbound RF Arbitraries 2nd Qtr 2014" xfId="123" xr:uid="{00000000-0005-0000-0000-00008E000000}"/>
    <cellStyle name="差_NW EUR SVC Westbound RF Arbitraries 3rd Qtr 2013" xfId="48" xr:uid="{00000000-0005-0000-0000-00008F000000}"/>
    <cellStyle name="差_NW EUR SVC Westbound RF Arbitraries 3rd Qtr 2014" xfId="124" xr:uid="{00000000-0005-0000-0000-000090000000}"/>
    <cellStyle name="差_NWE 2011 3rd qu WB ARB proposal" xfId="126" xr:uid="{00000000-0005-0000-0000-000091000000}"/>
    <cellStyle name="差_NWE 2011 4thQ WB ARB proposal" xfId="127" xr:uid="{00000000-0005-0000-0000-000092000000}"/>
    <cellStyle name="差_NWE WB ARB 1st Quarter 2013" xfId="128" xr:uid="{00000000-0005-0000-0000-000093000000}"/>
    <cellStyle name="差_NWE WB ARB 1st Quarter 2013V2" xfId="47" xr:uid="{00000000-0005-0000-0000-000094000000}"/>
    <cellStyle name="差_NWE WB ARB 1st Quarter 2014" xfId="129" xr:uid="{00000000-0005-0000-0000-000095000000}"/>
    <cellStyle name="差_NWE WB ARB 2nd Quarter 2012 proposals" xfId="130" xr:uid="{00000000-0005-0000-0000-000096000000}"/>
    <cellStyle name="差_NWE WB ARB 2nd Quarter 2013" xfId="131" xr:uid="{00000000-0005-0000-0000-000097000000}"/>
    <cellStyle name="差_NWE WB ARB 2nd Quarter 2013 V1" xfId="132" xr:uid="{00000000-0005-0000-0000-000098000000}"/>
    <cellStyle name="差_NWE WB ARB 2nd Quarter 2013 V4" xfId="101" xr:uid="{00000000-0005-0000-0000-000099000000}"/>
    <cellStyle name="差_NWE WB ARB 2nd Quarter 2014(20140529-20140630)" xfId="133" xr:uid="{00000000-0005-0000-0000-00009A000000}"/>
    <cellStyle name="差_NWE WB ARB 2nd Quarter 2014v2" xfId="54" xr:uid="{00000000-0005-0000-0000-00009B000000}"/>
    <cellStyle name="差_NWE WB ARB 2nd Quarter 2014v3 (1)" xfId="134" xr:uid="{00000000-0005-0000-0000-00009C000000}"/>
    <cellStyle name="差_NWE WB ARB 3rd Quarter 2012" xfId="136" xr:uid="{00000000-0005-0000-0000-00009D000000}"/>
    <cellStyle name="差_NWE WB ARB 3rd Quarter 2013" xfId="125" xr:uid="{00000000-0005-0000-0000-00009E000000}"/>
    <cellStyle name="差_NWE WB ARB 3rd Quarter 2014" xfId="137" xr:uid="{00000000-0005-0000-0000-00009F000000}"/>
    <cellStyle name="差_NWE WB ARB 4th Quarter 2012" xfId="138" xr:uid="{00000000-0005-0000-0000-0000A0000000}"/>
    <cellStyle name="差_NWE WB ARB 4th Quarter 2012 update" xfId="139" xr:uid="{00000000-0005-0000-0000-0000A1000000}"/>
    <cellStyle name="差_NWE WB ARB 4th Quarter 2013" xfId="140" xr:uid="{00000000-0005-0000-0000-0000A2000000}"/>
    <cellStyle name="差_NWE WB ARB 4th Quarter 2014" xfId="141" xr:uid="{00000000-0005-0000-0000-0000A3000000}"/>
    <cellStyle name="差_NWE WB ARB NOV 25-DEC 31 2011" xfId="142" xr:uid="{00000000-0005-0000-0000-0000A4000000}"/>
    <cellStyle name="差_NWE WB ARB Q1 2012" xfId="143" xr:uid="{00000000-0005-0000-0000-0000A5000000}"/>
    <cellStyle name="差_REVISED NWE WB ARB 3rd Quarter 2013" xfId="144" xr:uid="{00000000-0005-0000-0000-0000A6000000}"/>
    <cellStyle name="差_UPDATED NWE WB ARB 1st Quarter 2013" xfId="145" xr:uid="{00000000-0005-0000-0000-0000A7000000}"/>
    <cellStyle name="常规 2" xfId="13" xr:uid="{00000000-0005-0000-0000-0000A8000000}"/>
    <cellStyle name="常规 2 2" xfId="21" xr:uid="{00000000-0005-0000-0000-0000A9000000}"/>
    <cellStyle name="常规 2 2 2" xfId="146" xr:uid="{00000000-0005-0000-0000-0000AA000000}"/>
    <cellStyle name="常规 2 2 3" xfId="52" xr:uid="{00000000-0005-0000-0000-0000AB000000}"/>
    <cellStyle name="常规 2 2 4" xfId="206" xr:uid="{00000000-0005-0000-0000-0000AC000000}"/>
    <cellStyle name="常规 2 3" xfId="22" xr:uid="{00000000-0005-0000-0000-0000AD000000}"/>
    <cellStyle name="常规 2 3 2" xfId="45" xr:uid="{00000000-0005-0000-0000-0000AE000000}"/>
    <cellStyle name="常规 2 4" xfId="41" xr:uid="{00000000-0005-0000-0000-0000AF000000}"/>
    <cellStyle name="常规 2 5" xfId="205" xr:uid="{00000000-0005-0000-0000-0000B0000000}"/>
    <cellStyle name="常规 2_Xl0001226" xfId="147" xr:uid="{00000000-0005-0000-0000-0000B1000000}"/>
    <cellStyle name="常规 21 2 2 2" xfId="148" xr:uid="{00000000-0005-0000-0000-0000B2000000}"/>
    <cellStyle name="常规 3" xfId="14" xr:uid="{00000000-0005-0000-0000-0000B3000000}"/>
    <cellStyle name="常规 3 13" xfId="150" xr:uid="{00000000-0005-0000-0000-0000B4000000}"/>
    <cellStyle name="常规 3 2" xfId="23" xr:uid="{00000000-0005-0000-0000-0000B5000000}"/>
    <cellStyle name="常规 3 2 2" xfId="78" xr:uid="{00000000-0005-0000-0000-0000B6000000}"/>
    <cellStyle name="常规 3 2 2 2" xfId="36" xr:uid="{00000000-0005-0000-0000-0000B7000000}"/>
    <cellStyle name="常规 3 3" xfId="19" xr:uid="{00000000-0005-0000-0000-0000B8000000}"/>
    <cellStyle name="常规 3 4" xfId="27" xr:uid="{00000000-0005-0000-0000-0000B9000000}"/>
    <cellStyle name="常规 3 5" xfId="149" xr:uid="{00000000-0005-0000-0000-0000BA000000}"/>
    <cellStyle name="常规 3 6" xfId="207" xr:uid="{00000000-0005-0000-0000-0000BB000000}"/>
    <cellStyle name="常规 4" xfId="15" xr:uid="{00000000-0005-0000-0000-0000BC000000}"/>
    <cellStyle name="常规 4 2" xfId="28" xr:uid="{00000000-0005-0000-0000-0000BD000000}"/>
    <cellStyle name="常规 4 2 2" xfId="17" xr:uid="{00000000-0005-0000-0000-0000BE000000}"/>
    <cellStyle name="常规 4 3" xfId="151" xr:uid="{00000000-0005-0000-0000-0000BF000000}"/>
    <cellStyle name="常规 4 4" xfId="208" xr:uid="{00000000-0005-0000-0000-0000C0000000}"/>
    <cellStyle name="常规 5" xfId="209" xr:uid="{00000000-0005-0000-0000-0000C1000000}"/>
    <cellStyle name="常规 6" xfId="210" xr:uid="{00000000-0005-0000-0000-0000C2000000}"/>
    <cellStyle name="常规 7" xfId="211" xr:uid="{00000000-0005-0000-0000-0000C3000000}"/>
    <cellStyle name="常规 7 2" xfId="212" xr:uid="{00000000-0005-0000-0000-0000C4000000}"/>
    <cellStyle name="常规 8" xfId="213" xr:uid="{00000000-0005-0000-0000-0000C5000000}"/>
    <cellStyle name="常规_2007-2008年航线运力调整1121－交欧贸更新8改9_2011年预算-交计划运营20110223_2011年预算-交计划运营20110228" xfId="16" xr:uid="{00000000-0005-0000-0000-0000C6000000}"/>
    <cellStyle name="强调文字颜色 1" xfId="152" xr:uid="{00000000-0005-0000-0000-0000C7000000}"/>
    <cellStyle name="强调文字颜色 2" xfId="38" xr:uid="{00000000-0005-0000-0000-0000C8000000}"/>
    <cellStyle name="强调文字颜色 3" xfId="153" xr:uid="{00000000-0005-0000-0000-0000C9000000}"/>
    <cellStyle name="强调文字颜色 4" xfId="154" xr:uid="{00000000-0005-0000-0000-0000CA000000}"/>
    <cellStyle name="强调文字颜色 5" xfId="155" xr:uid="{00000000-0005-0000-0000-0000CB000000}"/>
    <cellStyle name="强调文字颜色 6" xfId="156" xr:uid="{00000000-0005-0000-0000-0000CC000000}"/>
    <cellStyle name="标题" xfId="157" xr:uid="{00000000-0005-0000-0000-0000CD000000}"/>
    <cellStyle name="标题 1" xfId="158" xr:uid="{00000000-0005-0000-0000-0000CE000000}"/>
    <cellStyle name="标题 2" xfId="159" xr:uid="{00000000-0005-0000-0000-0000CF000000}"/>
    <cellStyle name="标题 3" xfId="160" xr:uid="{00000000-0005-0000-0000-0000D0000000}"/>
    <cellStyle name="标题 4" xfId="70" xr:uid="{00000000-0005-0000-0000-0000D1000000}"/>
    <cellStyle name="标题_MED WB ARB 1st Quarter 2013" xfId="161" xr:uid="{00000000-0005-0000-0000-0000D2000000}"/>
    <cellStyle name="检查单元格" xfId="162" xr:uid="{00000000-0005-0000-0000-0000D3000000}"/>
    <cellStyle name="標準_proforma of PNW 2011" xfId="26" xr:uid="{00000000-0005-0000-0000-0000D4000000}"/>
    <cellStyle name="汇总" xfId="72" xr:uid="{00000000-0005-0000-0000-0000D5000000}"/>
    <cellStyle name="注释" xfId="163" xr:uid="{00000000-0005-0000-0000-0000D6000000}"/>
    <cellStyle name="解释性文本" xfId="135" xr:uid="{00000000-0005-0000-0000-0000D7000000}"/>
    <cellStyle name="警告文本" xfId="164" xr:uid="{00000000-0005-0000-0000-0000D8000000}"/>
    <cellStyle name="计算" xfId="43" xr:uid="{00000000-0005-0000-0000-0000D9000000}"/>
    <cellStyle name="超链接 2" xfId="214" xr:uid="{00000000-0005-0000-0000-0000DA000000}"/>
    <cellStyle name="输入" xfId="165" xr:uid="{00000000-0005-0000-0000-0000DB000000}"/>
    <cellStyle name="输出" xfId="166" xr:uid="{00000000-0005-0000-0000-0000DC000000}"/>
    <cellStyle name="适中" xfId="42" xr:uid="{00000000-0005-0000-0000-0000DD000000}"/>
    <cellStyle name="链接单元格" xfId="167" xr:uid="{00000000-0005-0000-0000-0000D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1411288</xdr:colOff>
      <xdr:row>0</xdr:row>
      <xdr:rowOff>8805</xdr:rowOff>
    </xdr:from>
    <xdr:to>
      <xdr:col>1</xdr:col>
      <xdr:colOff>729569</xdr:colOff>
      <xdr:row>3</xdr:row>
      <xdr:rowOff>147205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1288" y="8805"/>
          <a:ext cx="1526349" cy="1264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77932</xdr:rowOff>
    </xdr:from>
    <xdr:to>
      <xdr:col>0</xdr:col>
      <xdr:colOff>2073852</xdr:colOff>
      <xdr:row>33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1637288</xdr:colOff>
      <xdr:row>0</xdr:row>
      <xdr:rowOff>75478</xdr:rowOff>
    </xdr:from>
    <xdr:to>
      <xdr:col>1</xdr:col>
      <xdr:colOff>580158</xdr:colOff>
      <xdr:row>3</xdr:row>
      <xdr:rowOff>264447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7288" y="75478"/>
          <a:ext cx="1583893" cy="131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77932</xdr:rowOff>
    </xdr:from>
    <xdr:to>
      <xdr:col>0</xdr:col>
      <xdr:colOff>2073852</xdr:colOff>
      <xdr:row>31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138545</xdr:colOff>
      <xdr:row>0</xdr:row>
      <xdr:rowOff>31750</xdr:rowOff>
    </xdr:from>
    <xdr:to>
      <xdr:col>0</xdr:col>
      <xdr:colOff>1463386</xdr:colOff>
      <xdr:row>3</xdr:row>
      <xdr:rowOff>118340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545" y="31750"/>
          <a:ext cx="1324841" cy="111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30</xdr:row>
      <xdr:rowOff>171450</xdr:rowOff>
    </xdr:from>
    <xdr:to>
      <xdr:col>2</xdr:col>
      <xdr:colOff>495300</xdr:colOff>
      <xdr:row>30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1</xdr:col>
      <xdr:colOff>19050</xdr:colOff>
      <xdr:row>23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E6A17465-9902-43E4-8A84-A9D459CD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B40E9B29-1744-4ECC-9045-1F5515C6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7D19C5EB-8630-4EEA-9245-479B4270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A9D7F24-AB06-4CB2-B4EF-8965574D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C6569B6A-2771-46DE-B3E8-00E8D80D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C16250D7-5AF5-4F05-9971-EA8FCD98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5239281F-F2CE-4601-B33B-69994E33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FF2E1620-C8CB-4195-900E-AAF92D7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A9DB63B2-C342-4F97-8088-0BBE1E8E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A582828-9F14-41EF-8E35-CF0C0475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4D72B84-824B-4983-8105-4256813D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9400120D-9F22-4846-A6B9-C70B8B09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3707859-593B-4AB8-920B-7ABB5ED8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245EE708-381C-49C5-919F-AC4C757E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4FB28292-CB4E-4309-A7EA-341E3755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F037CD4-A552-45CB-96E9-B04D1D27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6D52B7C7-201A-4CE0-AA26-ABCD4783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2B669DDF-CD4F-4F3A-A7FC-84F72871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5930EE3C-3B67-4B10-AF78-BC0661ED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0" descr="LOGO">
          <a:extLst>
            <a:ext uri="{FF2B5EF4-FFF2-40B4-BE49-F238E27FC236}">
              <a16:creationId xmlns:a16="http://schemas.microsoft.com/office/drawing/2014/main" id="{45DF7151-C497-42A8-BCF9-B646F2E6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393F3FF8-B836-4DC9-8430-EA0B2646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10E0B576-328B-4DFA-85E2-6A43850C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65E63046-8BAF-4A3A-A1F8-E9EAC106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88CA6A4A-182D-4702-914D-332EFF31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101311</xdr:colOff>
      <xdr:row>29</xdr:row>
      <xdr:rowOff>199159</xdr:rowOff>
    </xdr:from>
    <xdr:to>
      <xdr:col>1</xdr:col>
      <xdr:colOff>53686</xdr:colOff>
      <xdr:row>29</xdr:row>
      <xdr:rowOff>199159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4218A345-84A6-42B4-A61C-09D56F1A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11" y="7931727"/>
          <a:ext cx="2247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1401472</xdr:colOff>
      <xdr:row>0</xdr:row>
      <xdr:rowOff>24245</xdr:rowOff>
    </xdr:from>
    <xdr:to>
      <xdr:col>1</xdr:col>
      <xdr:colOff>684068</xdr:colOff>
      <xdr:row>3</xdr:row>
      <xdr:rowOff>129885</xdr:rowOff>
    </xdr:to>
    <xdr:pic>
      <xdr:nvPicPr>
        <xdr:cNvPr id="27" name="Picture 1252" descr="Inline image">
          <a:extLst>
            <a:ext uri="{FF2B5EF4-FFF2-40B4-BE49-F238E27FC236}">
              <a16:creationId xmlns:a16="http://schemas.microsoft.com/office/drawing/2014/main" id="{10D77381-8D81-46F4-A873-AAA270D5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1472" y="24245"/>
          <a:ext cx="1578121" cy="1229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2F364543-2876-4A86-ADBF-437FE8E8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454BA421-22CB-4CAE-B938-3A444E63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D9DB58-0218-45C4-AFF3-0DB139B9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C3C968D1-9AED-4AD4-AA3F-8644355C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BC69995-81CD-4CC1-BDE0-2AF619E2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F95AC0AF-3854-4ABB-B3EB-F224C55C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9DE5D50-A459-41B3-AC21-9F477009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7F72E5F-DDAF-4E0D-B34A-CA2F6837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2EAF79F1-4DE5-4C4F-B749-EC5A6F00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E642C0D3-BE8B-4008-B6C0-AE60C565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1CAA424-B70E-48B6-864D-F096F7BE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7A8BF52-8373-4917-B1AC-89E034FF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43F4A575-011B-43D6-8A97-E7EDCCAA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35EC0459-F3A1-4F41-9B4B-D39F67E5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C471BCC7-6BEA-4267-BB49-D4445EDD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B7977029-0141-4D06-8ACC-F587719E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682A092-5677-4B60-AB79-40543819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CEED7502-7549-4515-A506-701C0042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1409700</xdr:colOff>
      <xdr:row>0</xdr:row>
      <xdr:rowOff>54551</xdr:rowOff>
    </xdr:from>
    <xdr:to>
      <xdr:col>1</xdr:col>
      <xdr:colOff>529936</xdr:colOff>
      <xdr:row>3</xdr:row>
      <xdr:rowOff>283151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51C8CE5B-2D49-4C6F-98B8-44630D0D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" y="54551"/>
          <a:ext cx="1752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1609148</xdr:colOff>
      <xdr:row>0</xdr:row>
      <xdr:rowOff>87023</xdr:rowOff>
    </xdr:from>
    <xdr:to>
      <xdr:col>1</xdr:col>
      <xdr:colOff>381000</xdr:colOff>
      <xdr:row>3</xdr:row>
      <xdr:rowOff>268432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9148" y="87023"/>
          <a:ext cx="1638011" cy="1307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1401472</xdr:colOff>
      <xdr:row>0</xdr:row>
      <xdr:rowOff>24245</xdr:rowOff>
    </xdr:from>
    <xdr:to>
      <xdr:col>1</xdr:col>
      <xdr:colOff>684068</xdr:colOff>
      <xdr:row>3</xdr:row>
      <xdr:rowOff>129885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1472" y="24245"/>
          <a:ext cx="1577255" cy="1231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1424420</xdr:colOff>
      <xdr:row>0</xdr:row>
      <xdr:rowOff>0</xdr:rowOff>
    </xdr:from>
    <xdr:to>
      <xdr:col>1</xdr:col>
      <xdr:colOff>797616</xdr:colOff>
      <xdr:row>3</xdr:row>
      <xdr:rowOff>138544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4420" y="0"/>
          <a:ext cx="1494673" cy="1264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77932</xdr:rowOff>
    </xdr:from>
    <xdr:to>
      <xdr:col>0</xdr:col>
      <xdr:colOff>2073852</xdr:colOff>
      <xdr:row>33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</row>
        <row r="34">
          <cell r="A34" t="str">
            <v xml:space="preserve">TEL : 84.8.38290000          FAX : 84.8. 39307268 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</row>
        <row r="35">
          <cell r="A35" t="str">
            <v>EMAIL : SGN.ATD.CUS@COSCON.COM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13" Type="http://schemas.openxmlformats.org/officeDocument/2006/relationships/printerSettings" Target="../printerSettings/printerSettings135.bin"/><Relationship Id="rId18" Type="http://schemas.openxmlformats.org/officeDocument/2006/relationships/printerSettings" Target="../printerSettings/printerSettings140.bin"/><Relationship Id="rId26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25.bin"/><Relationship Id="rId21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29.bin"/><Relationship Id="rId12" Type="http://schemas.openxmlformats.org/officeDocument/2006/relationships/printerSettings" Target="../printerSettings/printerSettings134.bin"/><Relationship Id="rId17" Type="http://schemas.openxmlformats.org/officeDocument/2006/relationships/printerSettings" Target="../printerSettings/printerSettings139.bin"/><Relationship Id="rId25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24.bin"/><Relationship Id="rId16" Type="http://schemas.openxmlformats.org/officeDocument/2006/relationships/printerSettings" Target="../printerSettings/printerSettings138.bin"/><Relationship Id="rId20" Type="http://schemas.openxmlformats.org/officeDocument/2006/relationships/printerSettings" Target="../printerSettings/printerSettings142.bin"/><Relationship Id="rId29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11" Type="http://schemas.openxmlformats.org/officeDocument/2006/relationships/printerSettings" Target="../printerSettings/printerSettings133.bin"/><Relationship Id="rId24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27.bin"/><Relationship Id="rId15" Type="http://schemas.openxmlformats.org/officeDocument/2006/relationships/printerSettings" Target="../printerSettings/printerSettings137.bin"/><Relationship Id="rId23" Type="http://schemas.openxmlformats.org/officeDocument/2006/relationships/printerSettings" Target="../printerSettings/printerSettings145.bin"/><Relationship Id="rId28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32.bin"/><Relationship Id="rId19" Type="http://schemas.openxmlformats.org/officeDocument/2006/relationships/printerSettings" Target="../printerSettings/printerSettings141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126.bin"/><Relationship Id="rId9" Type="http://schemas.openxmlformats.org/officeDocument/2006/relationships/printerSettings" Target="../printerSettings/printerSettings131.bin"/><Relationship Id="rId14" Type="http://schemas.openxmlformats.org/officeDocument/2006/relationships/printerSettings" Target="../printerSettings/printerSettings136.bin"/><Relationship Id="rId22" Type="http://schemas.openxmlformats.org/officeDocument/2006/relationships/printerSettings" Target="../printerSettings/printerSettings144.bin"/><Relationship Id="rId27" Type="http://schemas.openxmlformats.org/officeDocument/2006/relationships/printerSettings" Target="../printerSettings/printerSettings149.bin"/><Relationship Id="rId30" Type="http://schemas.openxmlformats.org/officeDocument/2006/relationships/printerSettings" Target="../printerSettings/printerSettings15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0.bin"/><Relationship Id="rId13" Type="http://schemas.openxmlformats.org/officeDocument/2006/relationships/printerSettings" Target="../printerSettings/printerSettings165.bin"/><Relationship Id="rId18" Type="http://schemas.openxmlformats.org/officeDocument/2006/relationships/printerSettings" Target="../printerSettings/printerSettings170.bin"/><Relationship Id="rId26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55.bin"/><Relationship Id="rId21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59.bin"/><Relationship Id="rId12" Type="http://schemas.openxmlformats.org/officeDocument/2006/relationships/printerSettings" Target="../printerSettings/printerSettings164.bin"/><Relationship Id="rId17" Type="http://schemas.openxmlformats.org/officeDocument/2006/relationships/printerSettings" Target="../printerSettings/printerSettings169.bin"/><Relationship Id="rId25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54.bin"/><Relationship Id="rId16" Type="http://schemas.openxmlformats.org/officeDocument/2006/relationships/printerSettings" Target="../printerSettings/printerSettings168.bin"/><Relationship Id="rId20" Type="http://schemas.openxmlformats.org/officeDocument/2006/relationships/printerSettings" Target="../printerSettings/printerSettings172.bin"/><Relationship Id="rId29" Type="http://schemas.openxmlformats.org/officeDocument/2006/relationships/printerSettings" Target="../printerSettings/printerSettings181.bin"/><Relationship Id="rId1" Type="http://schemas.openxmlformats.org/officeDocument/2006/relationships/printerSettings" Target="../printerSettings/printerSettings153.bin"/><Relationship Id="rId6" Type="http://schemas.openxmlformats.org/officeDocument/2006/relationships/printerSettings" Target="../printerSettings/printerSettings158.bin"/><Relationship Id="rId11" Type="http://schemas.openxmlformats.org/officeDocument/2006/relationships/printerSettings" Target="../printerSettings/printerSettings163.bin"/><Relationship Id="rId24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57.bin"/><Relationship Id="rId15" Type="http://schemas.openxmlformats.org/officeDocument/2006/relationships/printerSettings" Target="../printerSettings/printerSettings167.bin"/><Relationship Id="rId23" Type="http://schemas.openxmlformats.org/officeDocument/2006/relationships/printerSettings" Target="../printerSettings/printerSettings175.bin"/><Relationship Id="rId28" Type="http://schemas.openxmlformats.org/officeDocument/2006/relationships/printerSettings" Target="../printerSettings/printerSettings180.bin"/><Relationship Id="rId10" Type="http://schemas.openxmlformats.org/officeDocument/2006/relationships/printerSettings" Target="../printerSettings/printerSettings162.bin"/><Relationship Id="rId19" Type="http://schemas.openxmlformats.org/officeDocument/2006/relationships/printerSettings" Target="../printerSettings/printerSettings171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156.bin"/><Relationship Id="rId9" Type="http://schemas.openxmlformats.org/officeDocument/2006/relationships/printerSettings" Target="../printerSettings/printerSettings161.bin"/><Relationship Id="rId14" Type="http://schemas.openxmlformats.org/officeDocument/2006/relationships/printerSettings" Target="../printerSettings/printerSettings166.bin"/><Relationship Id="rId22" Type="http://schemas.openxmlformats.org/officeDocument/2006/relationships/printerSettings" Target="../printerSettings/printerSettings174.bin"/><Relationship Id="rId27" Type="http://schemas.openxmlformats.org/officeDocument/2006/relationships/printerSettings" Target="../printerSettings/printerSettings179.bin"/><Relationship Id="rId30" Type="http://schemas.openxmlformats.org/officeDocument/2006/relationships/printerSettings" Target="../printerSettings/printerSettings18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4.bin"/><Relationship Id="rId13" Type="http://schemas.openxmlformats.org/officeDocument/2006/relationships/printerSettings" Target="../printerSettings/printerSettings209.bin"/><Relationship Id="rId18" Type="http://schemas.openxmlformats.org/officeDocument/2006/relationships/printerSettings" Target="../printerSettings/printerSettings214.bin"/><Relationship Id="rId26" Type="http://schemas.openxmlformats.org/officeDocument/2006/relationships/printerSettings" Target="../printerSettings/printerSettings222.bin"/><Relationship Id="rId3" Type="http://schemas.openxmlformats.org/officeDocument/2006/relationships/printerSettings" Target="../printerSettings/printerSettings199.bin"/><Relationship Id="rId21" Type="http://schemas.openxmlformats.org/officeDocument/2006/relationships/printerSettings" Target="../printerSettings/printerSettings217.bin"/><Relationship Id="rId7" Type="http://schemas.openxmlformats.org/officeDocument/2006/relationships/printerSettings" Target="../printerSettings/printerSettings203.bin"/><Relationship Id="rId12" Type="http://schemas.openxmlformats.org/officeDocument/2006/relationships/printerSettings" Target="../printerSettings/printerSettings208.bin"/><Relationship Id="rId17" Type="http://schemas.openxmlformats.org/officeDocument/2006/relationships/printerSettings" Target="../printerSettings/printerSettings213.bin"/><Relationship Id="rId25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198.bin"/><Relationship Id="rId16" Type="http://schemas.openxmlformats.org/officeDocument/2006/relationships/printerSettings" Target="../printerSettings/printerSettings212.bin"/><Relationship Id="rId20" Type="http://schemas.openxmlformats.org/officeDocument/2006/relationships/printerSettings" Target="../printerSettings/printerSettings216.bin"/><Relationship Id="rId29" Type="http://schemas.openxmlformats.org/officeDocument/2006/relationships/printerSettings" Target="../printerSettings/printerSettings225.bin"/><Relationship Id="rId1" Type="http://schemas.openxmlformats.org/officeDocument/2006/relationships/printerSettings" Target="../printerSettings/printerSettings197.bin"/><Relationship Id="rId6" Type="http://schemas.openxmlformats.org/officeDocument/2006/relationships/printerSettings" Target="../printerSettings/printerSettings202.bin"/><Relationship Id="rId11" Type="http://schemas.openxmlformats.org/officeDocument/2006/relationships/printerSettings" Target="../printerSettings/printerSettings207.bin"/><Relationship Id="rId24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01.bin"/><Relationship Id="rId15" Type="http://schemas.openxmlformats.org/officeDocument/2006/relationships/printerSettings" Target="../printerSettings/printerSettings211.bin"/><Relationship Id="rId23" Type="http://schemas.openxmlformats.org/officeDocument/2006/relationships/printerSettings" Target="../printerSettings/printerSettings219.bin"/><Relationship Id="rId28" Type="http://schemas.openxmlformats.org/officeDocument/2006/relationships/printerSettings" Target="../printerSettings/printerSettings224.bin"/><Relationship Id="rId10" Type="http://schemas.openxmlformats.org/officeDocument/2006/relationships/printerSettings" Target="../printerSettings/printerSettings206.bin"/><Relationship Id="rId19" Type="http://schemas.openxmlformats.org/officeDocument/2006/relationships/printerSettings" Target="../printerSettings/printerSettings215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00.bin"/><Relationship Id="rId9" Type="http://schemas.openxmlformats.org/officeDocument/2006/relationships/printerSettings" Target="../printerSettings/printerSettings205.bin"/><Relationship Id="rId14" Type="http://schemas.openxmlformats.org/officeDocument/2006/relationships/printerSettings" Target="../printerSettings/printerSettings210.bin"/><Relationship Id="rId22" Type="http://schemas.openxmlformats.org/officeDocument/2006/relationships/printerSettings" Target="../printerSettings/printerSettings218.bin"/><Relationship Id="rId27" Type="http://schemas.openxmlformats.org/officeDocument/2006/relationships/printerSettings" Target="../printerSettings/printerSettings223.bin"/><Relationship Id="rId30" Type="http://schemas.openxmlformats.org/officeDocument/2006/relationships/printerSettings" Target="../printerSettings/printerSettings22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4.bin"/><Relationship Id="rId13" Type="http://schemas.openxmlformats.org/officeDocument/2006/relationships/printerSettings" Target="../printerSettings/printerSettings239.bin"/><Relationship Id="rId18" Type="http://schemas.openxmlformats.org/officeDocument/2006/relationships/printerSettings" Target="../printerSettings/printerSettings244.bin"/><Relationship Id="rId26" Type="http://schemas.openxmlformats.org/officeDocument/2006/relationships/printerSettings" Target="../printerSettings/printerSettings252.bin"/><Relationship Id="rId3" Type="http://schemas.openxmlformats.org/officeDocument/2006/relationships/printerSettings" Target="../printerSettings/printerSettings229.bin"/><Relationship Id="rId21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33.bin"/><Relationship Id="rId12" Type="http://schemas.openxmlformats.org/officeDocument/2006/relationships/printerSettings" Target="../printerSettings/printerSettings238.bin"/><Relationship Id="rId17" Type="http://schemas.openxmlformats.org/officeDocument/2006/relationships/printerSettings" Target="../printerSettings/printerSettings243.bin"/><Relationship Id="rId25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28.bin"/><Relationship Id="rId16" Type="http://schemas.openxmlformats.org/officeDocument/2006/relationships/printerSettings" Target="../printerSettings/printerSettings242.bin"/><Relationship Id="rId20" Type="http://schemas.openxmlformats.org/officeDocument/2006/relationships/printerSettings" Target="../printerSettings/printerSettings246.bin"/><Relationship Id="rId29" Type="http://schemas.openxmlformats.org/officeDocument/2006/relationships/printerSettings" Target="../printerSettings/printerSettings255.bin"/><Relationship Id="rId1" Type="http://schemas.openxmlformats.org/officeDocument/2006/relationships/printerSettings" Target="../printerSettings/printerSettings227.bin"/><Relationship Id="rId6" Type="http://schemas.openxmlformats.org/officeDocument/2006/relationships/printerSettings" Target="../printerSettings/printerSettings232.bin"/><Relationship Id="rId11" Type="http://schemas.openxmlformats.org/officeDocument/2006/relationships/printerSettings" Target="../printerSettings/printerSettings237.bin"/><Relationship Id="rId24" Type="http://schemas.openxmlformats.org/officeDocument/2006/relationships/printerSettings" Target="../printerSettings/printerSettings250.bin"/><Relationship Id="rId5" Type="http://schemas.openxmlformats.org/officeDocument/2006/relationships/printerSettings" Target="../printerSettings/printerSettings231.bin"/><Relationship Id="rId15" Type="http://schemas.openxmlformats.org/officeDocument/2006/relationships/printerSettings" Target="../printerSettings/printerSettings241.bin"/><Relationship Id="rId23" Type="http://schemas.openxmlformats.org/officeDocument/2006/relationships/printerSettings" Target="../printerSettings/printerSettings249.bin"/><Relationship Id="rId28" Type="http://schemas.openxmlformats.org/officeDocument/2006/relationships/printerSettings" Target="../printerSettings/printerSettings254.bin"/><Relationship Id="rId10" Type="http://schemas.openxmlformats.org/officeDocument/2006/relationships/printerSettings" Target="../printerSettings/printerSettings236.bin"/><Relationship Id="rId19" Type="http://schemas.openxmlformats.org/officeDocument/2006/relationships/printerSettings" Target="../printerSettings/printerSettings245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30.bin"/><Relationship Id="rId9" Type="http://schemas.openxmlformats.org/officeDocument/2006/relationships/printerSettings" Target="../printerSettings/printerSettings235.bin"/><Relationship Id="rId14" Type="http://schemas.openxmlformats.org/officeDocument/2006/relationships/printerSettings" Target="../printerSettings/printerSettings240.bin"/><Relationship Id="rId22" Type="http://schemas.openxmlformats.org/officeDocument/2006/relationships/printerSettings" Target="../printerSettings/printerSettings248.bin"/><Relationship Id="rId27" Type="http://schemas.openxmlformats.org/officeDocument/2006/relationships/printerSettings" Target="../printerSettings/printerSettings253.bin"/><Relationship Id="rId30" Type="http://schemas.openxmlformats.org/officeDocument/2006/relationships/printerSettings" Target="../printerSettings/printerSettings25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4.bin"/><Relationship Id="rId13" Type="http://schemas.openxmlformats.org/officeDocument/2006/relationships/printerSettings" Target="../printerSettings/printerSettings269.bin"/><Relationship Id="rId18" Type="http://schemas.openxmlformats.org/officeDocument/2006/relationships/printerSettings" Target="../printerSettings/printerSettings274.bin"/><Relationship Id="rId26" Type="http://schemas.openxmlformats.org/officeDocument/2006/relationships/printerSettings" Target="../printerSettings/printerSettings282.bin"/><Relationship Id="rId3" Type="http://schemas.openxmlformats.org/officeDocument/2006/relationships/printerSettings" Target="../printerSettings/printerSettings259.bin"/><Relationship Id="rId21" Type="http://schemas.openxmlformats.org/officeDocument/2006/relationships/printerSettings" Target="../printerSettings/printerSettings277.bin"/><Relationship Id="rId7" Type="http://schemas.openxmlformats.org/officeDocument/2006/relationships/printerSettings" Target="../printerSettings/printerSettings263.bin"/><Relationship Id="rId12" Type="http://schemas.openxmlformats.org/officeDocument/2006/relationships/printerSettings" Target="../printerSettings/printerSettings268.bin"/><Relationship Id="rId17" Type="http://schemas.openxmlformats.org/officeDocument/2006/relationships/printerSettings" Target="../printerSettings/printerSettings273.bin"/><Relationship Id="rId25" Type="http://schemas.openxmlformats.org/officeDocument/2006/relationships/printerSettings" Target="../printerSettings/printerSettings281.bin"/><Relationship Id="rId2" Type="http://schemas.openxmlformats.org/officeDocument/2006/relationships/printerSettings" Target="../printerSettings/printerSettings258.bin"/><Relationship Id="rId16" Type="http://schemas.openxmlformats.org/officeDocument/2006/relationships/printerSettings" Target="../printerSettings/printerSettings272.bin"/><Relationship Id="rId20" Type="http://schemas.openxmlformats.org/officeDocument/2006/relationships/printerSettings" Target="../printerSettings/printerSettings276.bin"/><Relationship Id="rId29" Type="http://schemas.openxmlformats.org/officeDocument/2006/relationships/printerSettings" Target="../printerSettings/printerSettings285.bin"/><Relationship Id="rId1" Type="http://schemas.openxmlformats.org/officeDocument/2006/relationships/printerSettings" Target="../printerSettings/printerSettings257.bin"/><Relationship Id="rId6" Type="http://schemas.openxmlformats.org/officeDocument/2006/relationships/printerSettings" Target="../printerSettings/printerSettings262.bin"/><Relationship Id="rId11" Type="http://schemas.openxmlformats.org/officeDocument/2006/relationships/printerSettings" Target="../printerSettings/printerSettings267.bin"/><Relationship Id="rId24" Type="http://schemas.openxmlformats.org/officeDocument/2006/relationships/printerSettings" Target="../printerSettings/printerSettings280.bin"/><Relationship Id="rId5" Type="http://schemas.openxmlformats.org/officeDocument/2006/relationships/printerSettings" Target="../printerSettings/printerSettings261.bin"/><Relationship Id="rId15" Type="http://schemas.openxmlformats.org/officeDocument/2006/relationships/printerSettings" Target="../printerSettings/printerSettings271.bin"/><Relationship Id="rId23" Type="http://schemas.openxmlformats.org/officeDocument/2006/relationships/printerSettings" Target="../printerSettings/printerSettings279.bin"/><Relationship Id="rId28" Type="http://schemas.openxmlformats.org/officeDocument/2006/relationships/printerSettings" Target="../printerSettings/printerSettings284.bin"/><Relationship Id="rId10" Type="http://schemas.openxmlformats.org/officeDocument/2006/relationships/printerSettings" Target="../printerSettings/printerSettings266.bin"/><Relationship Id="rId19" Type="http://schemas.openxmlformats.org/officeDocument/2006/relationships/printerSettings" Target="../printerSettings/printerSettings275.bin"/><Relationship Id="rId31" Type="http://schemas.openxmlformats.org/officeDocument/2006/relationships/drawing" Target="../drawings/drawing16.xml"/><Relationship Id="rId4" Type="http://schemas.openxmlformats.org/officeDocument/2006/relationships/printerSettings" Target="../printerSettings/printerSettings260.bin"/><Relationship Id="rId9" Type="http://schemas.openxmlformats.org/officeDocument/2006/relationships/printerSettings" Target="../printerSettings/printerSettings265.bin"/><Relationship Id="rId14" Type="http://schemas.openxmlformats.org/officeDocument/2006/relationships/printerSettings" Target="../printerSettings/printerSettings270.bin"/><Relationship Id="rId22" Type="http://schemas.openxmlformats.org/officeDocument/2006/relationships/printerSettings" Target="../printerSettings/printerSettings278.bin"/><Relationship Id="rId27" Type="http://schemas.openxmlformats.org/officeDocument/2006/relationships/printerSettings" Target="../printerSettings/printerSettings283.bin"/><Relationship Id="rId30" Type="http://schemas.openxmlformats.org/officeDocument/2006/relationships/printerSettings" Target="../printerSettings/printerSettings28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18" Type="http://schemas.openxmlformats.org/officeDocument/2006/relationships/printerSettings" Target="../printerSettings/printerSettings304.bin"/><Relationship Id="rId26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289.bin"/><Relationship Id="rId21" Type="http://schemas.openxmlformats.org/officeDocument/2006/relationships/printerSettings" Target="../printerSettings/printerSettings307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17" Type="http://schemas.openxmlformats.org/officeDocument/2006/relationships/printerSettings" Target="../printerSettings/printerSettings303.bin"/><Relationship Id="rId25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288.bin"/><Relationship Id="rId16" Type="http://schemas.openxmlformats.org/officeDocument/2006/relationships/printerSettings" Target="../printerSettings/printerSettings302.bin"/><Relationship Id="rId20" Type="http://schemas.openxmlformats.org/officeDocument/2006/relationships/printerSettings" Target="../printerSettings/printerSettings306.bin"/><Relationship Id="rId29" Type="http://schemas.openxmlformats.org/officeDocument/2006/relationships/printerSettings" Target="../printerSettings/printerSettings315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24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291.bin"/><Relationship Id="rId15" Type="http://schemas.openxmlformats.org/officeDocument/2006/relationships/printerSettings" Target="../printerSettings/printerSettings301.bin"/><Relationship Id="rId23" Type="http://schemas.openxmlformats.org/officeDocument/2006/relationships/printerSettings" Target="../printerSettings/printerSettings309.bin"/><Relationship Id="rId28" Type="http://schemas.openxmlformats.org/officeDocument/2006/relationships/printerSettings" Target="../printerSettings/printerSettings314.bin"/><Relationship Id="rId10" Type="http://schemas.openxmlformats.org/officeDocument/2006/relationships/printerSettings" Target="../printerSettings/printerSettings296.bin"/><Relationship Id="rId19" Type="http://schemas.openxmlformats.org/officeDocument/2006/relationships/printerSettings" Target="../printerSettings/printerSettings305.bin"/><Relationship Id="rId31" Type="http://schemas.openxmlformats.org/officeDocument/2006/relationships/drawing" Target="../drawings/drawing17.xml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Relationship Id="rId14" Type="http://schemas.openxmlformats.org/officeDocument/2006/relationships/printerSettings" Target="../printerSettings/printerSettings300.bin"/><Relationship Id="rId22" Type="http://schemas.openxmlformats.org/officeDocument/2006/relationships/printerSettings" Target="../printerSettings/printerSettings308.bin"/><Relationship Id="rId27" Type="http://schemas.openxmlformats.org/officeDocument/2006/relationships/printerSettings" Target="../printerSettings/printerSettings313.bin"/><Relationship Id="rId30" Type="http://schemas.openxmlformats.org/officeDocument/2006/relationships/printerSettings" Target="../printerSettings/printerSettings3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13" Type="http://schemas.openxmlformats.org/officeDocument/2006/relationships/printerSettings" Target="../printerSettings/printerSettings48.bin"/><Relationship Id="rId18" Type="http://schemas.openxmlformats.org/officeDocument/2006/relationships/printerSettings" Target="../printerSettings/printerSettings53.bin"/><Relationship Id="rId26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38.bin"/><Relationship Id="rId21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42.bin"/><Relationship Id="rId12" Type="http://schemas.openxmlformats.org/officeDocument/2006/relationships/printerSettings" Target="../printerSettings/printerSettings47.bin"/><Relationship Id="rId17" Type="http://schemas.openxmlformats.org/officeDocument/2006/relationships/printerSettings" Target="../printerSettings/printerSettings52.bin"/><Relationship Id="rId25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37.bin"/><Relationship Id="rId16" Type="http://schemas.openxmlformats.org/officeDocument/2006/relationships/printerSettings" Target="../printerSettings/printerSettings51.bin"/><Relationship Id="rId20" Type="http://schemas.openxmlformats.org/officeDocument/2006/relationships/printerSettings" Target="../printerSettings/printerSettings55.bin"/><Relationship Id="rId29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printerSettings" Target="../printerSettings/printerSettings46.bin"/><Relationship Id="rId24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40.bin"/><Relationship Id="rId15" Type="http://schemas.openxmlformats.org/officeDocument/2006/relationships/printerSettings" Target="../printerSettings/printerSettings50.bin"/><Relationship Id="rId23" Type="http://schemas.openxmlformats.org/officeDocument/2006/relationships/printerSettings" Target="../printerSettings/printerSettings58.bin"/><Relationship Id="rId28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45.bin"/><Relationship Id="rId19" Type="http://schemas.openxmlformats.org/officeDocument/2006/relationships/printerSettings" Target="../printerSettings/printerSettings54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Relationship Id="rId14" Type="http://schemas.openxmlformats.org/officeDocument/2006/relationships/printerSettings" Target="../printerSettings/printerSettings49.bin"/><Relationship Id="rId22" Type="http://schemas.openxmlformats.org/officeDocument/2006/relationships/printerSettings" Target="../printerSettings/printerSettings57.bin"/><Relationship Id="rId27" Type="http://schemas.openxmlformats.org/officeDocument/2006/relationships/printerSettings" Target="../printerSettings/printerSettings62.bin"/><Relationship Id="rId30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18" Type="http://schemas.openxmlformats.org/officeDocument/2006/relationships/printerSettings" Target="../printerSettings/printerSettings83.bin"/><Relationship Id="rId26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68.bin"/><Relationship Id="rId21" Type="http://schemas.openxmlformats.org/officeDocument/2006/relationships/printerSettings" Target="../printerSettings/printerSettings86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17" Type="http://schemas.openxmlformats.org/officeDocument/2006/relationships/printerSettings" Target="../printerSettings/printerSettings82.bin"/><Relationship Id="rId25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67.bin"/><Relationship Id="rId16" Type="http://schemas.openxmlformats.org/officeDocument/2006/relationships/printerSettings" Target="../printerSettings/printerSettings81.bin"/><Relationship Id="rId20" Type="http://schemas.openxmlformats.org/officeDocument/2006/relationships/printerSettings" Target="../printerSettings/printerSettings85.bin"/><Relationship Id="rId29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24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70.bin"/><Relationship Id="rId15" Type="http://schemas.openxmlformats.org/officeDocument/2006/relationships/printerSettings" Target="../printerSettings/printerSettings80.bin"/><Relationship Id="rId23" Type="http://schemas.openxmlformats.org/officeDocument/2006/relationships/printerSettings" Target="../printerSettings/printerSettings88.bin"/><Relationship Id="rId28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75.bin"/><Relationship Id="rId19" Type="http://schemas.openxmlformats.org/officeDocument/2006/relationships/printerSettings" Target="../printerSettings/printerSettings84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Relationship Id="rId14" Type="http://schemas.openxmlformats.org/officeDocument/2006/relationships/printerSettings" Target="../printerSettings/printerSettings79.bin"/><Relationship Id="rId22" Type="http://schemas.openxmlformats.org/officeDocument/2006/relationships/printerSettings" Target="../printerSettings/printerSettings87.bin"/><Relationship Id="rId27" Type="http://schemas.openxmlformats.org/officeDocument/2006/relationships/printerSettings" Target="../printerSettings/printerSettings92.bin"/><Relationship Id="rId30" Type="http://schemas.openxmlformats.org/officeDocument/2006/relationships/printerSettings" Target="../printerSettings/printerSettings9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13" Type="http://schemas.openxmlformats.org/officeDocument/2006/relationships/printerSettings" Target="../printerSettings/printerSettings108.bin"/><Relationship Id="rId18" Type="http://schemas.openxmlformats.org/officeDocument/2006/relationships/printerSettings" Target="../printerSettings/printerSettings113.bin"/><Relationship Id="rId26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98.bin"/><Relationship Id="rId21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02.bin"/><Relationship Id="rId12" Type="http://schemas.openxmlformats.org/officeDocument/2006/relationships/printerSettings" Target="../printerSettings/printerSettings107.bin"/><Relationship Id="rId17" Type="http://schemas.openxmlformats.org/officeDocument/2006/relationships/printerSettings" Target="../printerSettings/printerSettings112.bin"/><Relationship Id="rId25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97.bin"/><Relationship Id="rId16" Type="http://schemas.openxmlformats.org/officeDocument/2006/relationships/printerSettings" Target="../printerSettings/printerSettings111.bin"/><Relationship Id="rId20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11" Type="http://schemas.openxmlformats.org/officeDocument/2006/relationships/printerSettings" Target="../printerSettings/printerSettings106.bin"/><Relationship Id="rId24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00.bin"/><Relationship Id="rId15" Type="http://schemas.openxmlformats.org/officeDocument/2006/relationships/printerSettings" Target="../printerSettings/printerSettings110.bin"/><Relationship Id="rId23" Type="http://schemas.openxmlformats.org/officeDocument/2006/relationships/printerSettings" Target="../printerSettings/printerSettings118.bin"/><Relationship Id="rId28" Type="http://schemas.openxmlformats.org/officeDocument/2006/relationships/drawing" Target="../drawings/drawing9.xml"/><Relationship Id="rId10" Type="http://schemas.openxmlformats.org/officeDocument/2006/relationships/printerSettings" Target="../printerSettings/printerSettings105.bin"/><Relationship Id="rId19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Relationship Id="rId14" Type="http://schemas.openxmlformats.org/officeDocument/2006/relationships/printerSettings" Target="../printerSettings/printerSettings109.bin"/><Relationship Id="rId22" Type="http://schemas.openxmlformats.org/officeDocument/2006/relationships/printerSettings" Target="../printerSettings/printerSettings117.bin"/><Relationship Id="rId27" Type="http://schemas.openxmlformats.org/officeDocument/2006/relationships/printerSettings" Target="../printerSettings/printerSettings1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37" zoomScaleNormal="100" zoomScalePageLayoutView="60" workbookViewId="0">
      <selection activeCell="A33" sqref="A33:M33"/>
    </sheetView>
  </sheetViews>
  <sheetFormatPr defaultColWidth="8.88671875" defaultRowHeight="12.75"/>
  <cols>
    <col min="1" max="1" width="13.6640625" style="33" bestFit="1" customWidth="1"/>
    <col min="2" max="2" width="12.109375" style="34" customWidth="1"/>
    <col min="3" max="5" width="9" style="34"/>
    <col min="6" max="6" width="20.109375" style="34" customWidth="1"/>
    <col min="7" max="7" width="11.88671875" style="34" customWidth="1"/>
    <col min="8" max="8" width="14.44140625" style="33" bestFit="1" customWidth="1"/>
    <col min="9" max="9" width="16" style="34" bestFit="1" customWidth="1"/>
    <col min="10" max="10" width="9" style="34"/>
    <col min="11" max="11" width="24.109375" style="34" customWidth="1"/>
    <col min="12" max="12" width="9" style="34" customWidth="1"/>
    <col min="13" max="16384" width="8.88671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58" t="s">
        <v>80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60"/>
    </row>
    <row r="4" spans="1:13" s="31" customFormat="1" ht="38.25" customHeight="1" thickBot="1">
      <c r="A4" s="561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3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64" t="s">
        <v>36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32</v>
      </c>
      <c r="K8" s="159">
        <f ca="1">TODAY()</f>
        <v>44915</v>
      </c>
      <c r="L8" s="32"/>
      <c r="M8" s="32"/>
    </row>
    <row r="9" spans="1:13" s="73" customFormat="1" ht="36" customHeight="1">
      <c r="A9" s="72"/>
      <c r="B9" s="155" t="s">
        <v>23</v>
      </c>
      <c r="H9" s="72"/>
    </row>
    <row r="10" spans="1:13" s="76" customFormat="1" ht="29.25" customHeight="1">
      <c r="A10" s="161" t="s">
        <v>49</v>
      </c>
      <c r="B10" s="163" t="s">
        <v>169</v>
      </c>
      <c r="C10" s="164"/>
      <c r="D10" s="164"/>
      <c r="E10" s="164"/>
      <c r="F10" s="164"/>
      <c r="G10" s="164"/>
      <c r="H10"/>
      <c r="I10"/>
      <c r="J10"/>
      <c r="K10"/>
      <c r="L10"/>
      <c r="M10"/>
    </row>
    <row r="11" spans="1:13" s="76" customFormat="1" ht="29.25" customHeight="1">
      <c r="A11" s="162" t="s">
        <v>49</v>
      </c>
      <c r="B11" s="163" t="s">
        <v>147</v>
      </c>
      <c r="C11" s="165"/>
      <c r="D11" s="165"/>
      <c r="E11" s="165"/>
      <c r="F11" s="165"/>
      <c r="G11" s="165"/>
      <c r="H11" s="75"/>
      <c r="I11" s="75"/>
      <c r="J11" s="75"/>
      <c r="K11" s="75"/>
      <c r="L11" s="75"/>
      <c r="M11" s="75"/>
    </row>
    <row r="12" spans="1:13" s="76" customFormat="1" ht="29.25" customHeight="1">
      <c r="A12" s="162" t="s">
        <v>49</v>
      </c>
      <c r="B12" s="163" t="s">
        <v>79</v>
      </c>
      <c r="C12" s="165"/>
      <c r="D12" s="165"/>
      <c r="E12" s="165"/>
      <c r="F12" s="165"/>
      <c r="G12" s="165"/>
      <c r="H12" s="75"/>
      <c r="I12" s="75"/>
      <c r="J12" s="75"/>
      <c r="K12" s="75"/>
      <c r="L12" s="75"/>
      <c r="M12" s="75"/>
    </row>
    <row r="13" spans="1:13" s="76" customFormat="1" ht="29.25" customHeight="1">
      <c r="A13" s="161" t="s">
        <v>49</v>
      </c>
      <c r="B13" s="163" t="s">
        <v>170</v>
      </c>
      <c r="C13" s="165"/>
      <c r="D13" s="165"/>
      <c r="E13" s="165"/>
      <c r="F13" s="165"/>
      <c r="G13" s="165"/>
      <c r="H13" s="75"/>
      <c r="I13" s="75"/>
      <c r="J13" s="75"/>
      <c r="K13" s="75"/>
      <c r="L13" s="75"/>
      <c r="M13" s="75"/>
    </row>
    <row r="14" spans="1:13" s="76" customFormat="1" ht="29.25" customHeight="1">
      <c r="A14" s="162" t="s">
        <v>49</v>
      </c>
      <c r="B14" s="163" t="s">
        <v>53</v>
      </c>
      <c r="C14" s="165"/>
      <c r="D14" s="165"/>
      <c r="E14" s="165"/>
      <c r="F14" s="165"/>
      <c r="G14" s="165"/>
      <c r="H14" s="75"/>
      <c r="I14" s="75"/>
      <c r="J14" s="75"/>
      <c r="K14" s="75"/>
      <c r="L14" s="75"/>
      <c r="M14" s="75"/>
    </row>
    <row r="15" spans="1:13" s="76" customFormat="1" ht="29.25" customHeight="1">
      <c r="A15" s="162" t="s">
        <v>49</v>
      </c>
      <c r="B15" s="163" t="s">
        <v>55</v>
      </c>
      <c r="C15" s="166"/>
      <c r="D15" s="166"/>
      <c r="E15" s="166"/>
      <c r="F15" s="165"/>
      <c r="G15" s="165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67"/>
      <c r="C16" s="168"/>
      <c r="D16" s="169"/>
      <c r="E16" s="168"/>
      <c r="F16" s="164"/>
      <c r="G16" s="170"/>
      <c r="H16" s="36"/>
      <c r="I16" s="36"/>
      <c r="J16" s="38"/>
      <c r="K16" s="39"/>
    </row>
    <row r="17" spans="1:13" s="72" customFormat="1" ht="36" customHeight="1">
      <c r="A17" s="171"/>
      <c r="B17" s="155" t="s">
        <v>33</v>
      </c>
      <c r="E17" s="80"/>
      <c r="F17" s="80"/>
      <c r="G17" s="79"/>
      <c r="H17" s="81"/>
      <c r="I17" s="81"/>
      <c r="J17" s="82"/>
      <c r="K17" s="83"/>
    </row>
    <row r="18" spans="1:13" s="154" customFormat="1" ht="29.25" customHeight="1">
      <c r="A18" s="172" t="s">
        <v>50</v>
      </c>
      <c r="B18" s="173" t="s">
        <v>78</v>
      </c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s="154" customFormat="1" ht="29.25" customHeight="1">
      <c r="A19" s="172" t="s">
        <v>50</v>
      </c>
      <c r="B19" s="173" t="s">
        <v>77</v>
      </c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154" customFormat="1" ht="29.25" customHeight="1">
      <c r="A20" s="172" t="s">
        <v>50</v>
      </c>
      <c r="B20" s="173" t="s">
        <v>143</v>
      </c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154" customFormat="1" ht="29.25" customHeight="1">
      <c r="A21" s="172" t="s">
        <v>50</v>
      </c>
      <c r="B21" s="173" t="s">
        <v>144</v>
      </c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54" customFormat="1" ht="29.25" customHeight="1">
      <c r="A22" s="172" t="s">
        <v>50</v>
      </c>
      <c r="B22" s="173" t="s">
        <v>145</v>
      </c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154" customFormat="1" ht="29.25" customHeight="1">
      <c r="A23" s="172" t="s">
        <v>50</v>
      </c>
      <c r="B23" s="173" t="s">
        <v>171</v>
      </c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154" customFormat="1" ht="29.25" customHeight="1">
      <c r="A24" s="172" t="s">
        <v>50</v>
      </c>
      <c r="B24" s="173" t="s">
        <v>146</v>
      </c>
      <c r="C24" s="156"/>
      <c r="D24" s="156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37" customFormat="1" ht="21" customHeight="1">
      <c r="A25" s="172" t="s">
        <v>50</v>
      </c>
      <c r="B25" s="173" t="s">
        <v>189</v>
      </c>
      <c r="C25" s="156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57"/>
      <c r="B26" s="158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69" t="s">
        <v>34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74"/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6"/>
    </row>
    <row r="32" spans="1:13" s="88" customFormat="1" ht="58.5" customHeight="1">
      <c r="A32" s="577" t="s">
        <v>40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9"/>
    </row>
    <row r="33" spans="1:13" s="89" customFormat="1" ht="27" customHeight="1">
      <c r="A33" s="566" t="s">
        <v>209</v>
      </c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8"/>
    </row>
    <row r="34" spans="1:13" s="89" customFormat="1" ht="27" customHeight="1">
      <c r="A34" s="580" t="s">
        <v>35</v>
      </c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8"/>
    </row>
    <row r="35" spans="1:13" s="90" customFormat="1" ht="27" customHeight="1">
      <c r="A35" s="566" t="s">
        <v>210</v>
      </c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8"/>
    </row>
    <row r="36" spans="1:13" s="90" customFormat="1" ht="27" customHeight="1">
      <c r="A36" s="580" t="s">
        <v>65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8"/>
    </row>
    <row r="37" spans="1:13" s="30" customFormat="1" ht="11.25" customHeight="1" thickBot="1">
      <c r="A37" s="571"/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3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showGridLines="0" showRowColHeaders="0" zoomScale="110" zoomScaleNormal="110" zoomScaleSheetLayoutView="120" workbookViewId="0">
      <selection activeCell="N21" sqref="N21"/>
    </sheetView>
  </sheetViews>
  <sheetFormatPr defaultColWidth="8" defaultRowHeight="15"/>
  <cols>
    <col min="1" max="1" width="26.77734375" style="201" customWidth="1"/>
    <col min="2" max="2" width="11.77734375" style="509" customWidth="1"/>
    <col min="3" max="6" width="11.77734375" style="201" customWidth="1"/>
    <col min="7" max="7" width="26.77734375" style="201" customWidth="1"/>
    <col min="8" max="10" width="11.77734375" style="201" customWidth="1"/>
    <col min="11" max="12" width="11.77734375" style="323" customWidth="1"/>
    <col min="13" max="16384" width="8" style="201"/>
  </cols>
  <sheetData>
    <row r="1" spans="1:12" ht="15" customHeight="1"/>
    <row r="2" spans="1:12" ht="44.1" customHeight="1">
      <c r="A2" s="594" t="s">
        <v>68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30" customHeight="1">
      <c r="A3" s="595" t="s">
        <v>64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1:12" s="204" customFormat="1" ht="17.100000000000001" customHeight="1">
      <c r="A4" s="207"/>
      <c r="B4" s="510"/>
      <c r="G4" s="207"/>
      <c r="H4" s="208"/>
    </row>
    <row r="5" spans="1:12" s="204" customFormat="1" ht="17.100000000000001" customHeight="1">
      <c r="A5" s="322" t="s">
        <v>22</v>
      </c>
      <c r="B5" s="510"/>
      <c r="G5" s="207"/>
      <c r="H5" s="208"/>
      <c r="J5" s="204" t="s">
        <v>62</v>
      </c>
      <c r="K5" s="647">
        <f ca="1">TODAY()</f>
        <v>44915</v>
      </c>
      <c r="L5" s="648"/>
    </row>
    <row r="6" spans="1:12" ht="17.100000000000001" customHeight="1">
      <c r="A6" s="554" t="s">
        <v>201</v>
      </c>
      <c r="B6" s="248"/>
      <c r="C6" s="324"/>
      <c r="D6" s="324"/>
      <c r="E6" s="325"/>
      <c r="F6" s="325"/>
      <c r="G6" s="250"/>
      <c r="H6" s="251"/>
      <c r="I6" s="249"/>
      <c r="J6" s="249"/>
      <c r="K6" s="249"/>
      <c r="L6" s="249"/>
    </row>
    <row r="7" spans="1:12" ht="60" customHeight="1">
      <c r="A7" s="608" t="s">
        <v>3</v>
      </c>
      <c r="B7" s="607" t="s">
        <v>10</v>
      </c>
      <c r="C7" s="649" t="s">
        <v>137</v>
      </c>
      <c r="D7" s="646"/>
      <c r="E7" s="650" t="s">
        <v>150</v>
      </c>
      <c r="F7" s="651"/>
      <c r="G7" s="607" t="s">
        <v>30</v>
      </c>
      <c r="H7" s="607" t="s">
        <v>10</v>
      </c>
      <c r="I7" s="608" t="s">
        <v>27</v>
      </c>
      <c r="J7" s="608"/>
      <c r="K7" s="646" t="s">
        <v>28</v>
      </c>
      <c r="L7" s="646"/>
    </row>
    <row r="8" spans="1:12" ht="15.95" customHeight="1">
      <c r="A8" s="608"/>
      <c r="B8" s="607"/>
      <c r="C8" s="273" t="s">
        <v>4</v>
      </c>
      <c r="D8" s="273" t="s">
        <v>0</v>
      </c>
      <c r="E8" s="275" t="s">
        <v>4</v>
      </c>
      <c r="F8" s="275" t="s">
        <v>0</v>
      </c>
      <c r="G8" s="608"/>
      <c r="H8" s="608"/>
      <c r="I8" s="273" t="s">
        <v>4</v>
      </c>
      <c r="J8" s="273" t="s">
        <v>0</v>
      </c>
      <c r="K8" s="273" t="s">
        <v>4</v>
      </c>
      <c r="L8" s="273" t="s">
        <v>0</v>
      </c>
    </row>
    <row r="9" spans="1:12" ht="15.95" customHeight="1">
      <c r="A9" s="608"/>
      <c r="B9" s="607"/>
      <c r="C9" s="275" t="s">
        <v>9</v>
      </c>
      <c r="D9" s="275" t="s">
        <v>8</v>
      </c>
      <c r="E9" s="275" t="s">
        <v>9</v>
      </c>
      <c r="F9" s="275" t="s">
        <v>8</v>
      </c>
      <c r="G9" s="608"/>
      <c r="H9" s="608"/>
      <c r="I9" s="300" t="s">
        <v>12</v>
      </c>
      <c r="J9" s="300" t="s">
        <v>9</v>
      </c>
      <c r="K9" s="300" t="s">
        <v>7</v>
      </c>
      <c r="L9" s="300" t="s">
        <v>12</v>
      </c>
    </row>
    <row r="10" spans="1:12" ht="15.95" customHeight="1">
      <c r="A10" s="608"/>
      <c r="B10" s="607"/>
      <c r="C10" s="277">
        <v>0.41666666666666669</v>
      </c>
      <c r="D10" s="277">
        <v>0.41666666666666669</v>
      </c>
      <c r="E10" s="277">
        <v>0.83333333333333337</v>
      </c>
      <c r="F10" s="277">
        <v>0.33333333333333331</v>
      </c>
      <c r="G10" s="608"/>
      <c r="H10" s="608"/>
      <c r="I10" s="303">
        <v>0.54166666666666663</v>
      </c>
      <c r="J10" s="303">
        <v>0.375</v>
      </c>
      <c r="K10" s="303">
        <v>0.33333333333333331</v>
      </c>
      <c r="L10" s="303">
        <v>0.75</v>
      </c>
    </row>
    <row r="11" spans="1:12" ht="20.100000000000001" customHeight="1">
      <c r="A11" s="555" t="s">
        <v>284</v>
      </c>
      <c r="B11" s="279" t="s">
        <v>285</v>
      </c>
      <c r="C11" s="281" t="s">
        <v>237</v>
      </c>
      <c r="D11" s="281" t="s">
        <v>244</v>
      </c>
      <c r="E11" s="305" t="s">
        <v>240</v>
      </c>
      <c r="F11" s="305" t="s">
        <v>245</v>
      </c>
      <c r="G11" s="750" t="s">
        <v>297</v>
      </c>
      <c r="H11" s="326" t="s">
        <v>367</v>
      </c>
      <c r="I11" s="305" t="s">
        <v>250</v>
      </c>
      <c r="J11" s="305" t="s">
        <v>250</v>
      </c>
      <c r="K11" s="549" t="s">
        <v>349</v>
      </c>
      <c r="L11" s="549" t="s">
        <v>336</v>
      </c>
    </row>
    <row r="12" spans="1:12" ht="20.100000000000001" customHeight="1">
      <c r="A12" s="556" t="s">
        <v>354</v>
      </c>
      <c r="B12" s="546" t="s">
        <v>355</v>
      </c>
      <c r="C12" s="547" t="s">
        <v>246</v>
      </c>
      <c r="D12" s="547" t="s">
        <v>247</v>
      </c>
      <c r="E12" s="549" t="s">
        <v>270</v>
      </c>
      <c r="F12" s="549" t="s">
        <v>236</v>
      </c>
      <c r="G12" s="751" t="s">
        <v>297</v>
      </c>
      <c r="H12" s="551" t="s">
        <v>367</v>
      </c>
      <c r="I12" s="549" t="s">
        <v>250</v>
      </c>
      <c r="J12" s="549" t="s">
        <v>250</v>
      </c>
      <c r="K12" s="549" t="s">
        <v>349</v>
      </c>
      <c r="L12" s="549" t="s">
        <v>336</v>
      </c>
    </row>
    <row r="13" spans="1:12" ht="20.100000000000001" customHeight="1">
      <c r="A13" s="556" t="s">
        <v>25</v>
      </c>
      <c r="B13" s="546" t="s">
        <v>356</v>
      </c>
      <c r="C13" s="547" t="s">
        <v>238</v>
      </c>
      <c r="D13" s="547" t="s">
        <v>250</v>
      </c>
      <c r="E13" s="549" t="s">
        <v>241</v>
      </c>
      <c r="F13" s="549" t="s">
        <v>249</v>
      </c>
      <c r="G13" s="751" t="s">
        <v>368</v>
      </c>
      <c r="H13" s="551" t="s">
        <v>369</v>
      </c>
      <c r="I13" s="549" t="s">
        <v>264</v>
      </c>
      <c r="J13" s="549" t="s">
        <v>264</v>
      </c>
      <c r="K13" s="549" t="s">
        <v>350</v>
      </c>
      <c r="L13" s="549" t="s">
        <v>338</v>
      </c>
    </row>
    <row r="14" spans="1:12" ht="20.100000000000001" customHeight="1">
      <c r="A14" s="555" t="s">
        <v>357</v>
      </c>
      <c r="B14" s="279" t="s">
        <v>358</v>
      </c>
      <c r="C14" s="281" t="s">
        <v>252</v>
      </c>
      <c r="D14" s="281" t="s">
        <v>264</v>
      </c>
      <c r="E14" s="305" t="s">
        <v>271</v>
      </c>
      <c r="F14" s="305" t="s">
        <v>272</v>
      </c>
      <c r="G14" s="750" t="s">
        <v>370</v>
      </c>
      <c r="H14" s="326" t="s">
        <v>371</v>
      </c>
      <c r="I14" s="305" t="s">
        <v>266</v>
      </c>
      <c r="J14" s="305" t="s">
        <v>266</v>
      </c>
      <c r="K14" s="305" t="s">
        <v>351</v>
      </c>
      <c r="L14" s="305" t="s">
        <v>340</v>
      </c>
    </row>
    <row r="15" spans="1:12" ht="20.100000000000001" customHeight="1">
      <c r="A15" s="555" t="s">
        <v>359</v>
      </c>
      <c r="B15" s="279" t="s">
        <v>360</v>
      </c>
      <c r="C15" s="281" t="s">
        <v>261</v>
      </c>
      <c r="D15" s="281" t="s">
        <v>266</v>
      </c>
      <c r="E15" s="305" t="s">
        <v>273</v>
      </c>
      <c r="F15" s="305" t="s">
        <v>274</v>
      </c>
      <c r="G15" s="750" t="s">
        <v>372</v>
      </c>
      <c r="H15" s="326" t="s">
        <v>373</v>
      </c>
      <c r="I15" s="305" t="s">
        <v>268</v>
      </c>
      <c r="J15" s="305" t="s">
        <v>268</v>
      </c>
      <c r="K15" s="305" t="s">
        <v>352</v>
      </c>
      <c r="L15" s="305" t="s">
        <v>353</v>
      </c>
    </row>
    <row r="16" spans="1:12" ht="20.100000000000001" customHeight="1">
      <c r="A16" s="555" t="s">
        <v>361</v>
      </c>
      <c r="B16" s="279" t="s">
        <v>219</v>
      </c>
      <c r="C16" s="281" t="s">
        <v>263</v>
      </c>
      <c r="D16" s="281" t="s">
        <v>268</v>
      </c>
      <c r="E16" s="305" t="s">
        <v>275</v>
      </c>
      <c r="F16" s="305" t="s">
        <v>276</v>
      </c>
      <c r="G16" s="750" t="s">
        <v>374</v>
      </c>
      <c r="H16" s="326" t="s">
        <v>375</v>
      </c>
      <c r="I16" s="305" t="s">
        <v>335</v>
      </c>
      <c r="J16" s="305" t="s">
        <v>335</v>
      </c>
      <c r="K16" s="305" t="s">
        <v>376</v>
      </c>
      <c r="L16" s="305" t="s">
        <v>377</v>
      </c>
    </row>
    <row r="17" spans="1:16" ht="17.100000000000001" customHeight="1">
      <c r="A17" s="327"/>
      <c r="B17" s="248"/>
      <c r="C17" s="324"/>
      <c r="D17" s="324"/>
      <c r="E17" s="325"/>
      <c r="F17" s="325"/>
      <c r="G17" s="250"/>
      <c r="H17" s="251"/>
      <c r="I17" s="249"/>
      <c r="J17" s="249"/>
      <c r="K17" s="249"/>
      <c r="L17" s="249"/>
    </row>
    <row r="18" spans="1:16" s="331" customFormat="1" ht="17.100000000000001" customHeight="1">
      <c r="A18" s="508" t="s">
        <v>31</v>
      </c>
      <c r="B18" s="511"/>
      <c r="C18" s="328"/>
      <c r="D18" s="328"/>
      <c r="E18" s="328"/>
      <c r="F18" s="328"/>
      <c r="G18" s="328"/>
      <c r="H18" s="328"/>
      <c r="I18" s="328"/>
      <c r="J18" s="329"/>
      <c r="K18" s="329"/>
      <c r="L18" s="329"/>
      <c r="M18" s="330"/>
      <c r="N18" s="330"/>
      <c r="O18" s="330"/>
      <c r="P18" s="330"/>
    </row>
    <row r="19" spans="1:16" s="242" customFormat="1" ht="17.100000000000001" customHeight="1">
      <c r="A19" s="332"/>
      <c r="B19" s="512"/>
      <c r="C19" s="250"/>
      <c r="D19" s="250"/>
      <c r="E19" s="250"/>
      <c r="F19" s="250"/>
      <c r="G19" s="250"/>
      <c r="H19" s="250"/>
      <c r="I19" s="250"/>
      <c r="J19" s="251"/>
      <c r="K19" s="251"/>
      <c r="L19" s="251"/>
      <c r="M19" s="333"/>
      <c r="N19" s="333"/>
      <c r="O19" s="333"/>
      <c r="P19" s="333"/>
    </row>
    <row r="20" spans="1:16" s="242" customFormat="1" ht="17.100000000000001" customHeight="1">
      <c r="A20" s="224" t="s">
        <v>29</v>
      </c>
      <c r="B20" s="284"/>
      <c r="C20" s="223"/>
      <c r="D20" s="223"/>
      <c r="E20" s="210"/>
      <c r="F20" s="210"/>
      <c r="G20" s="210"/>
      <c r="H20" s="210"/>
      <c r="I20" s="210"/>
      <c r="J20" s="251"/>
      <c r="K20" s="251"/>
      <c r="L20" s="251"/>
      <c r="M20" s="333"/>
      <c r="N20" s="333"/>
      <c r="O20" s="333"/>
      <c r="P20" s="333"/>
    </row>
    <row r="21" spans="1:16" ht="17.100000000000001" customHeight="1">
      <c r="A21" s="223"/>
      <c r="B21" s="284"/>
      <c r="C21" s="223"/>
      <c r="D21" s="223"/>
      <c r="E21" s="210"/>
      <c r="F21" s="210"/>
      <c r="G21" s="210"/>
      <c r="H21" s="210"/>
      <c r="I21" s="210"/>
      <c r="J21" s="210"/>
      <c r="K21" s="334"/>
      <c r="L21" s="335"/>
    </row>
    <row r="22" spans="1:16" ht="17.100000000000001" customHeight="1">
      <c r="A22" s="752" t="s">
        <v>485</v>
      </c>
      <c r="B22" s="285"/>
      <c r="C22" s="225"/>
      <c r="D22" s="225"/>
      <c r="E22" s="225"/>
      <c r="F22" s="225"/>
      <c r="G22" s="225"/>
      <c r="H22" s="225"/>
      <c r="J22" s="210"/>
      <c r="K22" s="334"/>
      <c r="L22" s="226" t="s">
        <v>162</v>
      </c>
    </row>
    <row r="23" spans="1:16" ht="17.100000000000001" customHeight="1">
      <c r="A23" s="226" t="s">
        <v>73</v>
      </c>
      <c r="B23" s="285"/>
      <c r="C23" s="225"/>
      <c r="D23" s="225"/>
      <c r="E23" s="225"/>
      <c r="F23" s="225"/>
      <c r="G23" s="225"/>
      <c r="H23" s="225"/>
      <c r="J23" s="210"/>
      <c r="K23" s="334"/>
      <c r="L23" s="226" t="s">
        <v>163</v>
      </c>
    </row>
    <row r="24" spans="1:16" ht="17.100000000000001" customHeight="1">
      <c r="A24" s="226" t="s">
        <v>47</v>
      </c>
      <c r="B24" s="285"/>
      <c r="C24" s="225"/>
      <c r="D24" s="225"/>
      <c r="E24" s="225"/>
      <c r="F24" s="226"/>
      <c r="G24" s="225"/>
      <c r="H24" s="226"/>
      <c r="J24" s="210"/>
      <c r="K24" s="334"/>
      <c r="L24" s="226" t="s">
        <v>167</v>
      </c>
    </row>
    <row r="25" spans="1:16" ht="17.100000000000001" customHeight="1">
      <c r="A25" s="226" t="s">
        <v>20</v>
      </c>
      <c r="B25" s="285"/>
      <c r="C25" s="225"/>
      <c r="D25" s="225"/>
      <c r="E25" s="225"/>
      <c r="F25" s="226"/>
      <c r="G25" s="225"/>
      <c r="H25" s="226"/>
      <c r="J25" s="336"/>
      <c r="K25" s="201"/>
      <c r="L25" s="226" t="s">
        <v>74</v>
      </c>
    </row>
    <row r="26" spans="1:16" ht="17.100000000000001" customHeight="1">
      <c r="A26" s="226"/>
      <c r="B26" s="285"/>
      <c r="C26" s="225"/>
      <c r="D26" s="225"/>
      <c r="E26" s="225"/>
      <c r="F26" s="226"/>
      <c r="G26" s="225"/>
      <c r="H26" s="226"/>
      <c r="I26" s="226"/>
      <c r="J26" s="336"/>
      <c r="K26" s="201"/>
      <c r="L26" s="201"/>
    </row>
    <row r="27" spans="1:16" ht="17.100000000000001" customHeight="1">
      <c r="A27" s="226"/>
      <c r="B27" s="285"/>
      <c r="C27" s="225"/>
      <c r="D27" s="225"/>
      <c r="E27" s="225"/>
      <c r="F27" s="226"/>
      <c r="G27" s="225"/>
      <c r="H27" s="226"/>
      <c r="I27" s="226"/>
      <c r="J27" s="336"/>
      <c r="K27" s="201"/>
      <c r="L27" s="201"/>
    </row>
    <row r="28" spans="1:16" s="337" customFormat="1" ht="17.100000000000001" customHeight="1">
      <c r="A28" s="229" t="s">
        <v>2</v>
      </c>
      <c r="B28" s="338"/>
      <c r="C28" s="338"/>
      <c r="G28" s="338"/>
      <c r="H28" s="338"/>
    </row>
    <row r="29" spans="1:16" ht="17.100000000000001" customHeight="1">
      <c r="B29" s="287"/>
      <c r="C29" s="231"/>
      <c r="D29" s="231"/>
      <c r="E29" s="255"/>
      <c r="F29" s="231"/>
      <c r="G29" s="339"/>
      <c r="H29" s="255"/>
      <c r="I29" s="336"/>
      <c r="J29" s="336"/>
      <c r="K29" s="201"/>
      <c r="L29" s="201"/>
    </row>
    <row r="30" spans="1:16" ht="17.100000000000001" customHeight="1">
      <c r="A30" s="233" t="s">
        <v>461</v>
      </c>
      <c r="B30" s="287"/>
      <c r="C30" s="231"/>
      <c r="D30" s="231"/>
      <c r="E30" s="255"/>
      <c r="F30" s="340"/>
      <c r="G30" s="341"/>
      <c r="H30" s="342"/>
      <c r="I30" s="342"/>
      <c r="J30" s="342"/>
      <c r="K30" s="201"/>
      <c r="L30" s="201"/>
    </row>
    <row r="31" spans="1:16" ht="17.100000000000001" customHeight="1">
      <c r="A31" s="257"/>
      <c r="B31" s="513"/>
      <c r="C31" s="340"/>
      <c r="D31" s="340"/>
      <c r="E31" s="343"/>
      <c r="F31" s="320"/>
      <c r="G31" s="259"/>
      <c r="H31" s="255"/>
      <c r="I31" s="255"/>
      <c r="J31" s="255"/>
      <c r="K31" s="201"/>
      <c r="L31" s="201"/>
    </row>
    <row r="32" spans="1:16" ht="17.100000000000001" customHeight="1">
      <c r="A32" s="235" t="s">
        <v>462</v>
      </c>
      <c r="B32" s="514"/>
      <c r="C32" s="320"/>
      <c r="D32" s="320"/>
      <c r="E32" s="259"/>
      <c r="G32" s="344"/>
      <c r="K32" s="201"/>
      <c r="L32" s="201"/>
    </row>
    <row r="33" spans="1:12" ht="17.100000000000001" customHeight="1">
      <c r="A33" s="235" t="s">
        <v>463</v>
      </c>
      <c r="B33" s="344"/>
      <c r="G33" s="344"/>
      <c r="K33" s="201"/>
      <c r="L33" s="201"/>
    </row>
    <row r="34" spans="1:12" ht="17.25">
      <c r="A34" s="235" t="s">
        <v>464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1">
    <mergeCell ref="I7:J7"/>
    <mergeCell ref="K7:L7"/>
    <mergeCell ref="A2:L2"/>
    <mergeCell ref="A3:L3"/>
    <mergeCell ref="K5:L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700-000000000000}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2"/>
  <sheetViews>
    <sheetView showGridLines="0" showRowColHeaders="0" zoomScale="110" zoomScaleNormal="110" zoomScaleSheetLayoutView="120" workbookViewId="0">
      <selection activeCell="O20" sqref="O20"/>
    </sheetView>
  </sheetViews>
  <sheetFormatPr defaultColWidth="9" defaultRowHeight="15"/>
  <cols>
    <col min="1" max="1" width="30.77734375" style="210" customWidth="1"/>
    <col min="2" max="2" width="11.77734375" style="211" customWidth="1"/>
    <col min="3" max="12" width="11.77734375" style="210" customWidth="1"/>
    <col min="13" max="13" width="9.21875" style="210" bestFit="1" customWidth="1"/>
    <col min="14" max="14" width="4.21875" style="210" customWidth="1"/>
    <col min="15" max="15" width="7.6640625" style="210" customWidth="1"/>
    <col min="16" max="16" width="9" style="210" bestFit="1" customWidth="1"/>
    <col min="17" max="16384" width="9" style="210"/>
  </cols>
  <sheetData>
    <row r="1" spans="1:17" ht="15" customHeight="1"/>
    <row r="2" spans="1:17" s="242" customFormat="1" ht="44.1" customHeight="1">
      <c r="A2" s="583" t="s">
        <v>68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260"/>
      <c r="N2" s="260"/>
      <c r="O2" s="260"/>
      <c r="P2" s="260"/>
      <c r="Q2" s="261"/>
    </row>
    <row r="3" spans="1:17" s="243" customFormat="1" ht="30" customHeight="1">
      <c r="A3" s="585" t="s">
        <v>69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262"/>
      <c r="N3" s="262"/>
      <c r="O3" s="262"/>
      <c r="P3" s="262"/>
    </row>
    <row r="4" spans="1:17" s="243" customFormat="1" ht="23.1" customHeight="1">
      <c r="A4" s="612" t="s">
        <v>70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263"/>
      <c r="N4" s="263"/>
      <c r="O4" s="263"/>
      <c r="P4" s="263"/>
    </row>
    <row r="5" spans="1:17" s="246" customFormat="1" ht="17.100000000000001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</row>
    <row r="6" spans="1:17" s="242" customFormat="1" ht="17.100000000000001" customHeight="1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19"/>
      <c r="K6" s="268" t="s">
        <v>59</v>
      </c>
      <c r="L6" s="345">
        <f ca="1">TODAY()</f>
        <v>44915</v>
      </c>
      <c r="N6" s="219"/>
    </row>
    <row r="7" spans="1:17" s="242" customFormat="1" ht="17.100000000000001" customHeight="1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</row>
    <row r="8" spans="1:17" s="213" customFormat="1" ht="50.1" customHeight="1" thickTop="1">
      <c r="A8" s="604" t="s">
        <v>3</v>
      </c>
      <c r="B8" s="606" t="s">
        <v>10</v>
      </c>
      <c r="C8" s="653" t="s">
        <v>200</v>
      </c>
      <c r="D8" s="653"/>
      <c r="E8" s="654" t="s">
        <v>487</v>
      </c>
      <c r="F8" s="654"/>
      <c r="G8" s="653" t="s">
        <v>142</v>
      </c>
      <c r="H8" s="653"/>
      <c r="I8" s="652" t="s">
        <v>15</v>
      </c>
      <c r="J8" s="652"/>
      <c r="K8" s="652" t="s">
        <v>51</v>
      </c>
      <c r="L8" s="652"/>
    </row>
    <row r="9" spans="1:17" s="213" customFormat="1" ht="9.9499999999999993" customHeight="1">
      <c r="A9" s="605"/>
      <c r="B9" s="607"/>
      <c r="C9" s="653"/>
      <c r="D9" s="653"/>
      <c r="E9" s="654"/>
      <c r="F9" s="654"/>
      <c r="G9" s="653"/>
      <c r="H9" s="653"/>
      <c r="I9" s="652"/>
      <c r="J9" s="652"/>
      <c r="K9" s="652"/>
      <c r="L9" s="652"/>
    </row>
    <row r="10" spans="1:17" s="213" customFormat="1" ht="15.95" customHeight="1">
      <c r="A10" s="605"/>
      <c r="B10" s="607"/>
      <c r="C10" s="272" t="s">
        <v>4</v>
      </c>
      <c r="D10" s="272" t="s">
        <v>0</v>
      </c>
      <c r="E10" s="273" t="s">
        <v>4</v>
      </c>
      <c r="F10" s="273" t="s">
        <v>0</v>
      </c>
      <c r="G10" s="273" t="s">
        <v>4</v>
      </c>
      <c r="H10" s="273" t="s">
        <v>0</v>
      </c>
      <c r="I10" s="273" t="s">
        <v>4</v>
      </c>
      <c r="J10" s="273" t="s">
        <v>0</v>
      </c>
      <c r="K10" s="293" t="s">
        <v>4</v>
      </c>
      <c r="L10" s="294" t="s">
        <v>0</v>
      </c>
    </row>
    <row r="11" spans="1:17" s="213" customFormat="1" ht="15.95" customHeight="1">
      <c r="A11" s="605"/>
      <c r="B11" s="607"/>
      <c r="C11" s="274" t="s">
        <v>7</v>
      </c>
      <c r="D11" s="274" t="s">
        <v>12</v>
      </c>
      <c r="E11" s="275" t="s">
        <v>8</v>
      </c>
      <c r="F11" s="275" t="s">
        <v>5</v>
      </c>
      <c r="G11" s="275" t="s">
        <v>8</v>
      </c>
      <c r="H11" s="275" t="s">
        <v>6</v>
      </c>
      <c r="I11" s="275" t="s">
        <v>12</v>
      </c>
      <c r="J11" s="275" t="s">
        <v>9</v>
      </c>
      <c r="K11" s="275" t="s">
        <v>5</v>
      </c>
      <c r="L11" s="295" t="s">
        <v>5</v>
      </c>
    </row>
    <row r="12" spans="1:17" s="242" customFormat="1" ht="20.100000000000001" customHeight="1">
      <c r="A12" s="555" t="s">
        <v>284</v>
      </c>
      <c r="B12" s="279" t="s">
        <v>285</v>
      </c>
      <c r="C12" s="281" t="s">
        <v>237</v>
      </c>
      <c r="D12" s="281" t="s">
        <v>244</v>
      </c>
      <c r="E12" s="281" t="s">
        <v>235</v>
      </c>
      <c r="F12" s="281" t="s">
        <v>248</v>
      </c>
      <c r="G12" s="281" t="s">
        <v>281</v>
      </c>
      <c r="H12" s="281" t="s">
        <v>276</v>
      </c>
      <c r="I12" s="281" t="s">
        <v>277</v>
      </c>
      <c r="J12" s="281" t="s">
        <v>282</v>
      </c>
      <c r="K12" s="281" t="s">
        <v>282</v>
      </c>
      <c r="L12" s="281" t="s">
        <v>286</v>
      </c>
    </row>
    <row r="13" spans="1:17" s="242" customFormat="1" ht="20.100000000000001" customHeight="1">
      <c r="A13" s="555" t="s">
        <v>354</v>
      </c>
      <c r="B13" s="279" t="s">
        <v>355</v>
      </c>
      <c r="C13" s="281" t="s">
        <v>246</v>
      </c>
      <c r="D13" s="281" t="s">
        <v>247</v>
      </c>
      <c r="E13" s="281" t="s">
        <v>239</v>
      </c>
      <c r="F13" s="281" t="s">
        <v>251</v>
      </c>
      <c r="G13" s="281" t="s">
        <v>282</v>
      </c>
      <c r="H13" s="281" t="s">
        <v>291</v>
      </c>
      <c r="I13" s="281" t="s">
        <v>296</v>
      </c>
      <c r="J13" s="281" t="s">
        <v>349</v>
      </c>
      <c r="K13" s="281" t="s">
        <v>349</v>
      </c>
      <c r="L13" s="281" t="s">
        <v>341</v>
      </c>
    </row>
    <row r="14" spans="1:17" s="242" customFormat="1" ht="20.100000000000001" customHeight="1">
      <c r="A14" s="555" t="s">
        <v>25</v>
      </c>
      <c r="B14" s="279" t="s">
        <v>356</v>
      </c>
      <c r="C14" s="281" t="s">
        <v>238</v>
      </c>
      <c r="D14" s="281" t="s">
        <v>250</v>
      </c>
      <c r="E14" s="281" t="s">
        <v>279</v>
      </c>
      <c r="F14" s="281" t="s">
        <v>265</v>
      </c>
      <c r="G14" s="281" t="s">
        <v>349</v>
      </c>
      <c r="H14" s="281" t="s">
        <v>342</v>
      </c>
      <c r="I14" s="281" t="s">
        <v>332</v>
      </c>
      <c r="J14" s="281" t="s">
        <v>350</v>
      </c>
      <c r="K14" s="281" t="s">
        <v>350</v>
      </c>
      <c r="L14" s="281" t="s">
        <v>343</v>
      </c>
    </row>
    <row r="15" spans="1:17" s="242" customFormat="1" ht="20.100000000000001" customHeight="1">
      <c r="A15" s="556" t="s">
        <v>357</v>
      </c>
      <c r="B15" s="546" t="s">
        <v>358</v>
      </c>
      <c r="C15" s="547" t="s">
        <v>252</v>
      </c>
      <c r="D15" s="547" t="s">
        <v>264</v>
      </c>
      <c r="E15" s="547" t="s">
        <v>280</v>
      </c>
      <c r="F15" s="547" t="s">
        <v>267</v>
      </c>
      <c r="G15" s="547" t="s">
        <v>350</v>
      </c>
      <c r="H15" s="547" t="s">
        <v>344</v>
      </c>
      <c r="I15" s="547" t="s">
        <v>334</v>
      </c>
      <c r="J15" s="547" t="s">
        <v>351</v>
      </c>
      <c r="K15" s="547" t="s">
        <v>351</v>
      </c>
      <c r="L15" s="547" t="s">
        <v>345</v>
      </c>
    </row>
    <row r="16" spans="1:17" s="242" customFormat="1" ht="20.100000000000001" customHeight="1">
      <c r="A16" s="556" t="s">
        <v>359</v>
      </c>
      <c r="B16" s="546" t="s">
        <v>360</v>
      </c>
      <c r="C16" s="547" t="s">
        <v>261</v>
      </c>
      <c r="D16" s="547" t="s">
        <v>266</v>
      </c>
      <c r="E16" s="547" t="s">
        <v>281</v>
      </c>
      <c r="F16" s="547" t="s">
        <v>269</v>
      </c>
      <c r="G16" s="547" t="s">
        <v>351</v>
      </c>
      <c r="H16" s="547" t="s">
        <v>346</v>
      </c>
      <c r="I16" s="547" t="s">
        <v>347</v>
      </c>
      <c r="J16" s="547" t="s">
        <v>352</v>
      </c>
      <c r="K16" s="547" t="s">
        <v>352</v>
      </c>
      <c r="L16" s="547" t="s">
        <v>365</v>
      </c>
    </row>
    <row r="17" spans="1:14" s="242" customFormat="1" ht="20.100000000000001" customHeight="1">
      <c r="A17" s="555" t="s">
        <v>361</v>
      </c>
      <c r="B17" s="279" t="s">
        <v>219</v>
      </c>
      <c r="C17" s="281" t="s">
        <v>263</v>
      </c>
      <c r="D17" s="281" t="s">
        <v>268</v>
      </c>
      <c r="E17" s="281" t="s">
        <v>282</v>
      </c>
      <c r="F17" s="281" t="s">
        <v>283</v>
      </c>
      <c r="G17" s="281" t="s">
        <v>352</v>
      </c>
      <c r="H17" s="281" t="s">
        <v>362</v>
      </c>
      <c r="I17" s="281" t="s">
        <v>363</v>
      </c>
      <c r="J17" s="281" t="s">
        <v>364</v>
      </c>
      <c r="K17" s="281" t="s">
        <v>364</v>
      </c>
      <c r="L17" s="281" t="s">
        <v>366</v>
      </c>
    </row>
    <row r="18" spans="1:14" ht="17.100000000000001" customHeight="1">
      <c r="A18" s="223"/>
      <c r="B18" s="284"/>
      <c r="C18" s="223"/>
      <c r="D18" s="223"/>
    </row>
    <row r="19" spans="1:14" ht="17.100000000000001" customHeight="1">
      <c r="A19" s="224" t="s">
        <v>29</v>
      </c>
      <c r="B19" s="284"/>
      <c r="C19" s="223"/>
      <c r="D19" s="223"/>
    </row>
    <row r="20" spans="1:14" ht="17.100000000000001" customHeight="1">
      <c r="A20" s="223"/>
      <c r="B20" s="284"/>
      <c r="C20" s="223"/>
      <c r="D20" s="223"/>
    </row>
    <row r="21" spans="1:14" s="225" customFormat="1" ht="17.100000000000001" customHeight="1">
      <c r="A21" s="752" t="s">
        <v>485</v>
      </c>
      <c r="B21" s="285"/>
      <c r="L21" s="286" t="s">
        <v>162</v>
      </c>
    </row>
    <row r="22" spans="1:14" s="225" customFormat="1" ht="17.100000000000001" customHeight="1">
      <c r="A22" s="226" t="s">
        <v>73</v>
      </c>
      <c r="B22" s="285"/>
      <c r="L22" s="286" t="s">
        <v>163</v>
      </c>
    </row>
    <row r="23" spans="1:14" s="225" customFormat="1" ht="17.100000000000001" customHeight="1">
      <c r="A23" s="226" t="s">
        <v>47</v>
      </c>
      <c r="B23" s="285"/>
      <c r="F23" s="226"/>
      <c r="G23" s="226"/>
      <c r="H23" s="226"/>
      <c r="I23" s="226"/>
      <c r="J23" s="226"/>
      <c r="K23" s="285"/>
      <c r="L23" s="286" t="s">
        <v>167</v>
      </c>
    </row>
    <row r="24" spans="1:14" s="225" customFormat="1" ht="17.100000000000001" customHeight="1">
      <c r="A24" s="226" t="s">
        <v>20</v>
      </c>
      <c r="B24" s="285"/>
      <c r="F24" s="226"/>
      <c r="G24" s="226"/>
      <c r="H24" s="226"/>
      <c r="I24" s="226"/>
      <c r="J24" s="226"/>
      <c r="K24" s="285"/>
      <c r="M24" s="226"/>
    </row>
    <row r="25" spans="1:14" ht="17.100000000000001" customHeight="1"/>
    <row r="26" spans="1:14" ht="17.100000000000001" customHeight="1">
      <c r="A26" s="229" t="s">
        <v>2</v>
      </c>
      <c r="B26" s="287"/>
      <c r="C26" s="231"/>
      <c r="D26" s="231"/>
      <c r="E26" s="255"/>
      <c r="F26" s="256"/>
      <c r="G26" s="256"/>
      <c r="H26" s="256"/>
      <c r="I26" s="256"/>
      <c r="J26" s="256"/>
      <c r="K26" s="288"/>
      <c r="L26" s="238"/>
      <c r="M26" s="232"/>
      <c r="N26" s="232"/>
    </row>
    <row r="27" spans="1:14" ht="17.100000000000001" customHeight="1">
      <c r="A27" s="229"/>
      <c r="B27" s="287"/>
      <c r="C27" s="231"/>
      <c r="D27" s="231"/>
      <c r="E27" s="255"/>
      <c r="F27" s="256"/>
      <c r="G27" s="256"/>
      <c r="H27" s="256"/>
      <c r="I27" s="256"/>
      <c r="J27" s="256"/>
      <c r="K27" s="288"/>
      <c r="L27" s="238"/>
      <c r="M27" s="232"/>
      <c r="N27" s="232"/>
    </row>
    <row r="28" spans="1:14" ht="17.100000000000001" customHeight="1">
      <c r="A28" s="233" t="s">
        <v>461</v>
      </c>
      <c r="B28" s="287"/>
      <c r="C28" s="231"/>
      <c r="D28" s="231"/>
      <c r="E28" s="255"/>
      <c r="F28" s="237"/>
      <c r="G28" s="237"/>
      <c r="H28" s="237"/>
      <c r="I28" s="237"/>
      <c r="J28" s="237"/>
      <c r="K28" s="289"/>
      <c r="L28" s="234"/>
      <c r="M28" s="234"/>
      <c r="N28" s="234"/>
    </row>
    <row r="29" spans="1:14" ht="17.100000000000001" customHeight="1">
      <c r="A29" s="257"/>
      <c r="B29" s="290"/>
      <c r="C29" s="237"/>
      <c r="D29" s="237"/>
      <c r="E29" s="258"/>
      <c r="F29" s="237"/>
      <c r="G29" s="237"/>
      <c r="H29" s="237"/>
      <c r="I29" s="237"/>
      <c r="J29" s="237"/>
      <c r="K29" s="289"/>
      <c r="L29" s="238"/>
      <c r="M29" s="238"/>
      <c r="N29" s="238"/>
    </row>
    <row r="30" spans="1:14" ht="17.100000000000001" customHeight="1">
      <c r="A30" s="235" t="s">
        <v>462</v>
      </c>
      <c r="B30" s="290"/>
      <c r="C30" s="237"/>
      <c r="D30" s="237"/>
      <c r="E30" s="258"/>
      <c r="F30" s="240"/>
      <c r="G30" s="240"/>
      <c r="H30" s="240"/>
      <c r="I30" s="240"/>
      <c r="J30" s="240"/>
      <c r="K30" s="291"/>
      <c r="L30" s="238"/>
      <c r="M30" s="238"/>
      <c r="N30" s="238"/>
    </row>
    <row r="31" spans="1:14" ht="17.100000000000001" customHeight="1">
      <c r="A31" s="235" t="s">
        <v>463</v>
      </c>
      <c r="B31" s="292"/>
      <c r="C31" s="240"/>
      <c r="D31" s="240"/>
      <c r="E31" s="259"/>
      <c r="K31" s="211"/>
    </row>
    <row r="32" spans="1:14" ht="17.100000000000001" customHeight="1">
      <c r="A32" s="235" t="s">
        <v>464</v>
      </c>
      <c r="K32" s="211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hyperlinks>
    <hyperlink ref="A6" display="BACK TO MENU" xr:uid="{00000000-0004-0000-0800-000000000000}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30"/>
  <sheetViews>
    <sheetView showGridLines="0" showRowColHeaders="0" zoomScale="110" zoomScaleNormal="110" zoomScaleSheetLayoutView="120" workbookViewId="0">
      <selection activeCell="A26" sqref="A26:A30"/>
    </sheetView>
  </sheetViews>
  <sheetFormatPr defaultColWidth="9" defaultRowHeight="15"/>
  <cols>
    <col min="1" max="1" width="30.6640625" style="210" customWidth="1"/>
    <col min="2" max="2" width="12.88671875" style="211" customWidth="1"/>
    <col min="3" max="12" width="10.77734375" style="210" customWidth="1"/>
    <col min="13" max="13" width="2.21875" style="210" customWidth="1"/>
    <col min="14" max="14" width="8.109375" style="210" customWidth="1"/>
    <col min="15" max="16" width="7.109375" style="210" customWidth="1"/>
    <col min="17" max="17" width="9.109375" style="210" customWidth="1"/>
    <col min="18" max="18" width="7.109375" style="210" customWidth="1"/>
    <col min="19" max="19" width="7.109375" style="211" customWidth="1"/>
    <col min="20" max="20" width="7.109375" style="210" customWidth="1"/>
    <col min="21" max="16384" width="9" style="210"/>
  </cols>
  <sheetData>
    <row r="2" spans="1:21" s="242" customFormat="1" ht="44.1" customHeight="1">
      <c r="A2" s="583" t="s">
        <v>68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260"/>
      <c r="O2" s="260"/>
      <c r="P2" s="260"/>
      <c r="Q2" s="260"/>
      <c r="R2" s="260"/>
      <c r="S2" s="260"/>
      <c r="T2" s="260"/>
      <c r="U2" s="261"/>
    </row>
    <row r="3" spans="1:21" s="243" customFormat="1" ht="30" customHeight="1">
      <c r="A3" s="585" t="s">
        <v>181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262"/>
      <c r="O3" s="262"/>
      <c r="P3" s="262"/>
      <c r="Q3" s="262"/>
      <c r="R3" s="262"/>
      <c r="S3" s="262"/>
      <c r="T3" s="262"/>
    </row>
    <row r="4" spans="1:21" s="243" customFormat="1" ht="23.1" customHeight="1">
      <c r="A4" s="612" t="s">
        <v>182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263"/>
      <c r="O4" s="263"/>
      <c r="P4" s="263"/>
      <c r="Q4" s="263"/>
      <c r="R4" s="263"/>
      <c r="S4" s="263"/>
      <c r="T4" s="263"/>
    </row>
    <row r="5" spans="1:21" s="246" customFormat="1" ht="17.100000000000001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64"/>
    </row>
    <row r="6" spans="1:21" s="242" customFormat="1" ht="17.100000000000001" customHeight="1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68" t="s">
        <v>59</v>
      </c>
      <c r="K6" s="603">
        <f ca="1">TODAY()</f>
        <v>44915</v>
      </c>
      <c r="L6" s="603"/>
      <c r="M6" s="219"/>
      <c r="N6" s="219"/>
      <c r="R6" s="269"/>
      <c r="S6" s="270"/>
      <c r="T6" s="206"/>
    </row>
    <row r="7" spans="1:21" s="242" customFormat="1" ht="17.100000000000001" customHeight="1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</row>
    <row r="8" spans="1:21" s="213" customFormat="1" ht="60" customHeight="1" thickTop="1">
      <c r="A8" s="604" t="s">
        <v>3</v>
      </c>
      <c r="B8" s="606" t="s">
        <v>10</v>
      </c>
      <c r="C8" s="622" t="s">
        <v>183</v>
      </c>
      <c r="D8" s="623"/>
      <c r="E8" s="624" t="s">
        <v>138</v>
      </c>
      <c r="F8" s="601"/>
      <c r="G8" s="625" t="s">
        <v>15</v>
      </c>
      <c r="H8" s="626"/>
      <c r="I8" s="627" t="s">
        <v>16</v>
      </c>
      <c r="J8" s="628"/>
      <c r="K8" s="622" t="s">
        <v>76</v>
      </c>
      <c r="L8" s="623"/>
    </row>
    <row r="9" spans="1:21" s="213" customFormat="1" ht="17.100000000000001" customHeight="1">
      <c r="A9" s="605"/>
      <c r="B9" s="607"/>
      <c r="C9" s="272" t="s">
        <v>4</v>
      </c>
      <c r="D9" s="272" t="s">
        <v>0</v>
      </c>
      <c r="E9" s="273" t="s">
        <v>4</v>
      </c>
      <c r="F9" s="273" t="s">
        <v>0</v>
      </c>
      <c r="G9" s="273" t="s">
        <v>4</v>
      </c>
      <c r="H9" s="273" t="s">
        <v>0</v>
      </c>
      <c r="I9" s="273" t="s">
        <v>4</v>
      </c>
      <c r="J9" s="273" t="s">
        <v>0</v>
      </c>
      <c r="K9" s="273" t="s">
        <v>4</v>
      </c>
      <c r="L9" s="273" t="s">
        <v>0</v>
      </c>
    </row>
    <row r="10" spans="1:21" s="213" customFormat="1" ht="17.100000000000001" customHeight="1">
      <c r="A10" s="605"/>
      <c r="B10" s="607"/>
      <c r="C10" s="274" t="s">
        <v>11</v>
      </c>
      <c r="D10" s="274" t="s">
        <v>7</v>
      </c>
      <c r="E10" s="275" t="s">
        <v>9</v>
      </c>
      <c r="F10" s="275" t="s">
        <v>9</v>
      </c>
      <c r="G10" s="275" t="s">
        <v>9</v>
      </c>
      <c r="H10" s="275" t="s">
        <v>5</v>
      </c>
      <c r="I10" s="275" t="s">
        <v>9</v>
      </c>
      <c r="J10" s="275" t="s">
        <v>5</v>
      </c>
      <c r="K10" s="275" t="s">
        <v>6</v>
      </c>
      <c r="L10" s="275" t="s">
        <v>12</v>
      </c>
    </row>
    <row r="11" spans="1:21" s="213" customFormat="1" ht="17.100000000000001" customHeight="1">
      <c r="A11" s="605"/>
      <c r="B11" s="607"/>
      <c r="C11" s="276">
        <v>0.33333333333333331</v>
      </c>
      <c r="D11" s="276">
        <v>0.58333333333333337</v>
      </c>
      <c r="E11" s="277">
        <v>4.1666666666666664E-2</v>
      </c>
      <c r="F11" s="277">
        <v>0.83333333333333337</v>
      </c>
      <c r="G11" s="278">
        <v>0.70833333333333337</v>
      </c>
      <c r="H11" s="278">
        <v>4.1666666666666664E-2</v>
      </c>
      <c r="I11" s="278">
        <v>0.70833333333333337</v>
      </c>
      <c r="J11" s="278">
        <v>4.1666666666666664E-2</v>
      </c>
      <c r="K11" s="277">
        <v>0.95833333333333337</v>
      </c>
      <c r="L11" s="277">
        <v>4.1666666666666664E-2</v>
      </c>
    </row>
    <row r="12" spans="1:21" s="213" customFormat="1" ht="20.100000000000001" customHeight="1">
      <c r="A12" s="279" t="s">
        <v>227</v>
      </c>
      <c r="B12" s="279"/>
      <c r="C12" s="281"/>
      <c r="D12" s="281"/>
      <c r="E12" s="281"/>
      <c r="F12" s="281"/>
      <c r="G12" s="281"/>
      <c r="H12" s="281"/>
      <c r="I12" s="281"/>
      <c r="J12" s="281"/>
      <c r="K12" s="281"/>
      <c r="L12" s="281"/>
    </row>
    <row r="13" spans="1:21" s="242" customFormat="1" ht="17.100000000000001" customHeight="1">
      <c r="A13" s="506"/>
      <c r="B13" s="506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21" s="242" customFormat="1" ht="17.100000000000001" customHeight="1">
      <c r="A14" s="216"/>
      <c r="B14" s="282"/>
      <c r="C14" s="215"/>
      <c r="D14" s="215"/>
      <c r="E14" s="215"/>
      <c r="F14" s="215"/>
      <c r="G14" s="215"/>
      <c r="H14" s="215"/>
      <c r="I14" s="215"/>
      <c r="J14" s="215"/>
      <c r="K14" s="283"/>
      <c r="L14" s="215"/>
      <c r="M14" s="215"/>
      <c r="N14" s="215"/>
      <c r="O14" s="215"/>
      <c r="P14" s="215"/>
      <c r="Q14" s="215"/>
      <c r="R14" s="215"/>
      <c r="S14" s="215"/>
      <c r="T14" s="215"/>
    </row>
    <row r="15" spans="1:21" ht="17.100000000000001" customHeight="1">
      <c r="A15" s="217" t="s">
        <v>31</v>
      </c>
      <c r="B15" s="266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</row>
    <row r="16" spans="1:21" ht="17.100000000000001" customHeight="1">
      <c r="A16" s="223"/>
      <c r="B16" s="284"/>
      <c r="C16" s="223"/>
      <c r="D16" s="223"/>
    </row>
    <row r="17" spans="1:19" ht="17.100000000000001" customHeight="1">
      <c r="A17" s="224" t="s">
        <v>29</v>
      </c>
      <c r="B17" s="284"/>
      <c r="C17" s="223"/>
      <c r="D17" s="223"/>
    </row>
    <row r="18" spans="1:19" ht="17.100000000000001" customHeight="1">
      <c r="A18" s="223"/>
      <c r="B18" s="284"/>
      <c r="C18" s="223"/>
      <c r="D18" s="223"/>
    </row>
    <row r="19" spans="1:19" s="225" customFormat="1" ht="17.100000000000001" customHeight="1">
      <c r="A19" s="226" t="s">
        <v>184</v>
      </c>
      <c r="B19" s="285"/>
      <c r="J19" s="286" t="s">
        <v>187</v>
      </c>
      <c r="M19" s="226"/>
      <c r="S19" s="285"/>
    </row>
    <row r="20" spans="1:19" s="225" customFormat="1" ht="17.100000000000001" customHeight="1">
      <c r="A20" s="226" t="s">
        <v>230</v>
      </c>
      <c r="B20" s="285"/>
      <c r="J20" s="286" t="s">
        <v>188</v>
      </c>
      <c r="M20" s="226"/>
      <c r="S20" s="285"/>
    </row>
    <row r="21" spans="1:19" s="225" customFormat="1" ht="17.100000000000001" customHeight="1">
      <c r="A21" s="226" t="s">
        <v>47</v>
      </c>
      <c r="B21" s="285"/>
      <c r="F21" s="226"/>
      <c r="G21" s="226"/>
      <c r="H21" s="226"/>
      <c r="J21" s="286" t="s">
        <v>185</v>
      </c>
      <c r="K21" s="285"/>
      <c r="M21" s="226"/>
      <c r="S21" s="285"/>
    </row>
    <row r="22" spans="1:19" s="225" customFormat="1" ht="17.100000000000001" customHeight="1">
      <c r="A22" s="226" t="s">
        <v>20</v>
      </c>
      <c r="B22" s="285"/>
      <c r="F22" s="226"/>
      <c r="G22" s="226"/>
      <c r="H22" s="226"/>
      <c r="J22" s="286" t="s">
        <v>186</v>
      </c>
      <c r="K22" s="285"/>
      <c r="M22" s="226"/>
      <c r="S22" s="285"/>
    </row>
    <row r="23" spans="1:19" ht="17.100000000000001" customHeight="1"/>
    <row r="24" spans="1:19" ht="17.100000000000001" customHeight="1">
      <c r="A24" s="229" t="s">
        <v>2</v>
      </c>
      <c r="B24" s="287"/>
      <c r="C24" s="231"/>
      <c r="D24" s="231"/>
      <c r="E24" s="255"/>
      <c r="F24" s="256"/>
      <c r="G24" s="256"/>
      <c r="H24" s="256"/>
      <c r="I24" s="255"/>
      <c r="J24" s="256"/>
      <c r="K24" s="288"/>
      <c r="L24" s="238"/>
      <c r="M24" s="232"/>
      <c r="N24" s="232"/>
      <c r="S24" s="210"/>
    </row>
    <row r="25" spans="1:19" ht="17.100000000000001" customHeight="1">
      <c r="A25" s="229"/>
      <c r="B25" s="287"/>
      <c r="C25" s="231"/>
      <c r="D25" s="231"/>
      <c r="E25" s="255"/>
      <c r="F25" s="256"/>
      <c r="G25" s="256"/>
      <c r="H25" s="256"/>
      <c r="I25" s="255"/>
      <c r="J25" s="256"/>
      <c r="K25" s="288"/>
      <c r="L25" s="238"/>
      <c r="M25" s="232"/>
      <c r="N25" s="232"/>
      <c r="S25" s="210"/>
    </row>
    <row r="26" spans="1:19" ht="17.100000000000001" customHeight="1">
      <c r="A26" s="233" t="s">
        <v>461</v>
      </c>
      <c r="B26" s="287"/>
      <c r="C26" s="231"/>
      <c r="D26" s="231"/>
      <c r="E26" s="255"/>
      <c r="F26" s="237"/>
      <c r="G26" s="237"/>
      <c r="H26" s="237"/>
      <c r="I26" s="255"/>
      <c r="J26" s="237"/>
      <c r="K26" s="289"/>
      <c r="L26" s="234"/>
      <c r="M26" s="234"/>
      <c r="N26" s="234"/>
      <c r="S26" s="210"/>
    </row>
    <row r="27" spans="1:19" ht="17.100000000000001" customHeight="1">
      <c r="A27" s="257"/>
      <c r="B27" s="290"/>
      <c r="C27" s="237"/>
      <c r="D27" s="237"/>
      <c r="E27" s="258"/>
      <c r="F27" s="237"/>
      <c r="G27" s="237"/>
      <c r="H27" s="237"/>
      <c r="I27" s="258"/>
      <c r="J27" s="237"/>
      <c r="K27" s="289"/>
      <c r="L27" s="238"/>
      <c r="M27" s="238"/>
      <c r="N27" s="238"/>
      <c r="S27" s="210"/>
    </row>
    <row r="28" spans="1:19" ht="17.100000000000001" customHeight="1">
      <c r="A28" s="235" t="s">
        <v>462</v>
      </c>
      <c r="B28" s="290"/>
      <c r="C28" s="237"/>
      <c r="D28" s="237"/>
      <c r="E28" s="258"/>
      <c r="F28" s="240"/>
      <c r="G28" s="240"/>
      <c r="H28" s="240"/>
      <c r="I28" s="258"/>
      <c r="J28" s="240"/>
      <c r="K28" s="291"/>
      <c r="L28" s="238"/>
      <c r="M28" s="238"/>
      <c r="N28" s="238"/>
      <c r="S28" s="210"/>
    </row>
    <row r="29" spans="1:19" ht="17.100000000000001" customHeight="1">
      <c r="A29" s="235" t="s">
        <v>463</v>
      </c>
      <c r="B29" s="292"/>
      <c r="C29" s="240"/>
      <c r="D29" s="240"/>
      <c r="E29" s="259"/>
      <c r="I29" s="259"/>
      <c r="K29" s="211"/>
      <c r="S29" s="210"/>
    </row>
    <row r="30" spans="1:19" ht="17.100000000000001" customHeight="1">
      <c r="A30" s="235" t="s">
        <v>464</v>
      </c>
      <c r="K30" s="211"/>
      <c r="S30" s="210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3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8"/>
  <sheetViews>
    <sheetView showGridLines="0" view="pageBreakPreview" zoomScaleNormal="100" zoomScaleSheetLayoutView="100" workbookViewId="0">
      <selection activeCell="G23" sqref="G23"/>
    </sheetView>
  </sheetViews>
  <sheetFormatPr defaultRowHeight="15"/>
  <cols>
    <col min="1" max="1" width="23.88671875" customWidth="1"/>
    <col min="3" max="3" width="8.33203125" customWidth="1"/>
    <col min="4" max="4" width="7.44140625" customWidth="1"/>
    <col min="5" max="5" width="7.21875" customWidth="1"/>
    <col min="6" max="6" width="7.6640625" customWidth="1"/>
    <col min="7" max="7" width="22" customWidth="1"/>
    <col min="8" max="8" width="11.21875" customWidth="1"/>
    <col min="9" max="10" width="8.33203125" customWidth="1"/>
    <col min="11" max="11" width="7.88671875" customWidth="1"/>
    <col min="12" max="12" width="8.44140625" customWidth="1"/>
  </cols>
  <sheetData>
    <row r="1" spans="1:12">
      <c r="A1" s="655"/>
      <c r="B1" s="655"/>
      <c r="C1" s="655"/>
      <c r="D1" s="655"/>
      <c r="E1" s="655"/>
      <c r="F1" s="655"/>
      <c r="G1" s="655"/>
      <c r="H1" s="655"/>
      <c r="I1" s="655"/>
      <c r="J1" s="655"/>
    </row>
    <row r="2" spans="1:12" ht="43.5">
      <c r="A2" s="661" t="s">
        <v>68</v>
      </c>
      <c r="B2" s="662"/>
      <c r="C2" s="662"/>
      <c r="D2" s="662"/>
      <c r="E2" s="662"/>
      <c r="F2" s="662"/>
      <c r="G2" s="662"/>
      <c r="H2" s="662"/>
      <c r="I2" s="662"/>
      <c r="J2" s="662"/>
    </row>
    <row r="3" spans="1:12" ht="22.5">
      <c r="A3" s="612" t="s">
        <v>206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</row>
    <row r="4" spans="1:12">
      <c r="A4" s="244"/>
      <c r="B4" s="244"/>
      <c r="C4" s="244"/>
      <c r="D4" s="244"/>
      <c r="E4" s="244"/>
      <c r="F4" s="244"/>
      <c r="G4" s="244"/>
      <c r="H4" s="244"/>
      <c r="I4" s="244"/>
      <c r="J4" s="244"/>
    </row>
    <row r="5" spans="1:12" ht="18">
      <c r="A5" s="265" t="s">
        <v>22</v>
      </c>
      <c r="B5" s="266"/>
      <c r="C5" s="219"/>
      <c r="D5" s="267"/>
      <c r="E5" s="219"/>
      <c r="F5" s="219"/>
      <c r="G5" s="219"/>
      <c r="H5" s="219"/>
      <c r="I5" s="219"/>
      <c r="J5" s="219"/>
      <c r="K5" s="268" t="s">
        <v>59</v>
      </c>
      <c r="L5" s="345">
        <f ca="1">TODAY()</f>
        <v>44915</v>
      </c>
    </row>
    <row r="6" spans="1:12" ht="23.25" thickBot="1">
      <c r="A6" s="271"/>
      <c r="B6" s="266"/>
      <c r="C6" s="219"/>
      <c r="D6" s="219"/>
      <c r="E6" s="219"/>
      <c r="F6" s="219"/>
      <c r="G6" s="219"/>
      <c r="H6" s="219"/>
      <c r="I6" s="219"/>
      <c r="J6" s="219"/>
    </row>
    <row r="7" spans="1:12" ht="36" customHeight="1" thickTop="1">
      <c r="A7" s="656" t="s">
        <v>3</v>
      </c>
      <c r="B7" s="658" t="s">
        <v>10</v>
      </c>
      <c r="C7" s="660" t="s">
        <v>200</v>
      </c>
      <c r="D7" s="660"/>
      <c r="E7" s="654" t="s">
        <v>133</v>
      </c>
      <c r="F7" s="654"/>
      <c r="G7" s="638" t="s">
        <v>30</v>
      </c>
      <c r="H7" s="663" t="s">
        <v>10</v>
      </c>
      <c r="I7" s="643" t="s">
        <v>133</v>
      </c>
      <c r="J7" s="644"/>
      <c r="K7" s="627" t="s">
        <v>207</v>
      </c>
      <c r="L7" s="645"/>
    </row>
    <row r="8" spans="1:12" ht="16.5" customHeight="1">
      <c r="A8" s="657"/>
      <c r="B8" s="659"/>
      <c r="C8" s="660"/>
      <c r="D8" s="660"/>
      <c r="E8" s="654"/>
      <c r="F8" s="654"/>
      <c r="G8" s="639"/>
      <c r="H8" s="664"/>
      <c r="I8" s="273" t="s">
        <v>4</v>
      </c>
      <c r="J8" s="273" t="s">
        <v>0</v>
      </c>
      <c r="K8" s="273" t="s">
        <v>4</v>
      </c>
      <c r="L8" s="294" t="s">
        <v>0</v>
      </c>
    </row>
    <row r="9" spans="1:12" ht="16.5" customHeight="1">
      <c r="A9" s="657"/>
      <c r="B9" s="659"/>
      <c r="C9" s="272" t="s">
        <v>4</v>
      </c>
      <c r="D9" s="272" t="s">
        <v>0</v>
      </c>
      <c r="E9" s="273" t="s">
        <v>4</v>
      </c>
      <c r="F9" s="273" t="s">
        <v>0</v>
      </c>
      <c r="G9" s="639"/>
      <c r="H9" s="664"/>
      <c r="I9" s="300" t="s">
        <v>11</v>
      </c>
      <c r="J9" s="300" t="s">
        <v>12</v>
      </c>
      <c r="K9" s="300" t="s">
        <v>7</v>
      </c>
      <c r="L9" s="301" t="s">
        <v>12</v>
      </c>
    </row>
    <row r="10" spans="1:12" ht="16.5" customHeight="1">
      <c r="A10" s="657"/>
      <c r="B10" s="659"/>
      <c r="C10" s="274" t="s">
        <v>7</v>
      </c>
      <c r="D10" s="274" t="s">
        <v>12</v>
      </c>
      <c r="E10" s="275" t="s">
        <v>8</v>
      </c>
      <c r="F10" s="275" t="s">
        <v>5</v>
      </c>
      <c r="G10" s="640"/>
      <c r="H10" s="665"/>
      <c r="I10" s="303">
        <v>0.875</v>
      </c>
      <c r="J10" s="303">
        <v>0.29166666666666669</v>
      </c>
      <c r="K10" s="303">
        <v>0.45833333333333331</v>
      </c>
      <c r="L10" s="304">
        <v>0.45833333333333331</v>
      </c>
    </row>
    <row r="11" spans="1:12" ht="21.95" customHeight="1">
      <c r="A11" s="280" t="s">
        <v>216</v>
      </c>
      <c r="B11" s="279" t="s">
        <v>205</v>
      </c>
      <c r="C11" s="281" t="s">
        <v>214</v>
      </c>
      <c r="D11" s="281" t="s">
        <v>215</v>
      </c>
      <c r="E11" s="281" t="s">
        <v>217</v>
      </c>
      <c r="F11" s="281" t="s">
        <v>221</v>
      </c>
      <c r="G11" s="280" t="s">
        <v>317</v>
      </c>
      <c r="H11" s="280" t="s">
        <v>320</v>
      </c>
      <c r="I11" s="281">
        <v>44913</v>
      </c>
      <c r="J11" s="281">
        <v>44914</v>
      </c>
      <c r="K11" s="281">
        <v>44585</v>
      </c>
      <c r="L11" s="281">
        <v>44586</v>
      </c>
    </row>
    <row r="12" spans="1:12" ht="21.95" customHeight="1">
      <c r="A12" s="280" t="s">
        <v>232</v>
      </c>
      <c r="B12" s="279" t="s">
        <v>233</v>
      </c>
      <c r="C12" s="281" t="s">
        <v>218</v>
      </c>
      <c r="D12" s="281" t="s">
        <v>220</v>
      </c>
      <c r="E12" s="281" t="s">
        <v>234</v>
      </c>
      <c r="F12" s="281" t="s">
        <v>243</v>
      </c>
      <c r="G12" s="280" t="s">
        <v>318</v>
      </c>
      <c r="H12" s="280" t="s">
        <v>321</v>
      </c>
      <c r="I12" s="281">
        <v>44562</v>
      </c>
      <c r="J12" s="281">
        <v>44563</v>
      </c>
      <c r="K12" s="281">
        <v>44599</v>
      </c>
      <c r="L12" s="281">
        <v>44600</v>
      </c>
    </row>
    <row r="13" spans="1:12" ht="21.95" customHeight="1">
      <c r="A13" s="280" t="s">
        <v>203</v>
      </c>
      <c r="B13" s="279" t="s">
        <v>254</v>
      </c>
      <c r="C13" s="281" t="s">
        <v>222</v>
      </c>
      <c r="D13" s="281" t="s">
        <v>242</v>
      </c>
      <c r="E13" s="281" t="s">
        <v>223</v>
      </c>
      <c r="F13" s="281" t="s">
        <v>224</v>
      </c>
      <c r="G13" s="280" t="s">
        <v>319</v>
      </c>
      <c r="H13" s="280" t="s">
        <v>322</v>
      </c>
      <c r="I13" s="281">
        <v>44569</v>
      </c>
      <c r="J13" s="281">
        <v>44570</v>
      </c>
      <c r="K13" s="281">
        <v>44606</v>
      </c>
      <c r="L13" s="281">
        <v>44607</v>
      </c>
    </row>
    <row r="14" spans="1:12" ht="16.5">
      <c r="A14" s="223"/>
      <c r="B14" s="284"/>
      <c r="C14" s="223"/>
      <c r="D14" s="223"/>
      <c r="E14" s="210"/>
      <c r="F14" s="210"/>
      <c r="G14" s="210"/>
      <c r="H14" s="210"/>
      <c r="I14" s="210"/>
      <c r="J14" s="210"/>
    </row>
    <row r="15" spans="1:12" ht="18">
      <c r="A15" s="224" t="s">
        <v>29</v>
      </c>
      <c r="B15" s="284"/>
      <c r="C15" s="223"/>
      <c r="D15" s="223"/>
      <c r="E15" s="210"/>
      <c r="F15" s="210"/>
      <c r="G15" s="210"/>
      <c r="H15" s="210"/>
      <c r="I15" s="210"/>
      <c r="J15" s="210"/>
    </row>
    <row r="16" spans="1:12" ht="16.5">
      <c r="A16" s="223"/>
      <c r="B16" s="284"/>
      <c r="C16" s="223"/>
      <c r="D16" s="223"/>
      <c r="E16" s="210"/>
      <c r="F16" s="210"/>
      <c r="G16" s="210"/>
      <c r="H16" s="210"/>
      <c r="I16" s="210"/>
      <c r="J16" s="210"/>
    </row>
    <row r="17" spans="1:11" ht="18">
      <c r="A17" s="226" t="s">
        <v>165</v>
      </c>
      <c r="B17" s="285"/>
      <c r="C17" s="225"/>
      <c r="D17" s="225"/>
      <c r="E17" s="225"/>
      <c r="F17" s="225"/>
      <c r="G17" s="225"/>
      <c r="H17" s="225"/>
      <c r="I17" s="225"/>
      <c r="J17" s="225"/>
      <c r="K17" s="226" t="s">
        <v>162</v>
      </c>
    </row>
    <row r="18" spans="1:11" ht="18">
      <c r="A18" s="226" t="s">
        <v>73</v>
      </c>
      <c r="B18" s="285"/>
      <c r="C18" s="225"/>
      <c r="D18" s="225"/>
      <c r="E18" s="225"/>
      <c r="F18" s="225"/>
      <c r="G18" s="225"/>
      <c r="H18" s="225"/>
      <c r="I18" s="225"/>
      <c r="J18" s="225"/>
      <c r="K18" s="226" t="s">
        <v>163</v>
      </c>
    </row>
    <row r="19" spans="1:11" ht="18">
      <c r="A19" s="226" t="s">
        <v>47</v>
      </c>
      <c r="B19" s="285"/>
      <c r="C19" s="225"/>
      <c r="D19" s="225"/>
      <c r="E19" s="225"/>
      <c r="F19" s="226"/>
      <c r="G19" s="226"/>
      <c r="H19" s="226"/>
      <c r="I19" s="226"/>
      <c r="J19" s="226"/>
      <c r="K19" s="226" t="s">
        <v>167</v>
      </c>
    </row>
    <row r="20" spans="1:11" ht="18">
      <c r="A20" s="226" t="s">
        <v>20</v>
      </c>
      <c r="B20" s="285"/>
      <c r="C20" s="225"/>
      <c r="D20" s="225"/>
      <c r="E20" s="225"/>
      <c r="F20" s="226"/>
      <c r="G20" s="226"/>
      <c r="H20" s="226"/>
      <c r="I20" s="226"/>
      <c r="J20" s="226"/>
    </row>
    <row r="21" spans="1:11" ht="16.5">
      <c r="A21" s="210"/>
      <c r="B21" s="211"/>
      <c r="C21" s="210"/>
      <c r="D21" s="210"/>
      <c r="E21" s="210"/>
      <c r="F21" s="210"/>
      <c r="G21" s="210"/>
      <c r="H21" s="210"/>
      <c r="I21" s="210"/>
      <c r="J21" s="210"/>
    </row>
    <row r="22" spans="1:11" ht="18">
      <c r="A22" s="229" t="s">
        <v>2</v>
      </c>
      <c r="B22" s="287"/>
      <c r="C22" s="231"/>
      <c r="D22" s="231"/>
      <c r="E22" s="255"/>
      <c r="F22" s="256"/>
      <c r="G22" s="256"/>
      <c r="H22" s="256"/>
      <c r="I22" s="256"/>
      <c r="J22" s="256"/>
    </row>
    <row r="23" spans="1:11" ht="18">
      <c r="A23" s="229"/>
      <c r="B23" s="287"/>
      <c r="C23" s="231"/>
      <c r="D23" s="231"/>
      <c r="E23" s="255"/>
      <c r="F23" s="256"/>
      <c r="G23" s="256"/>
      <c r="H23" s="256"/>
      <c r="I23" s="256"/>
      <c r="J23" s="256"/>
    </row>
    <row r="24" spans="1:11" ht="21">
      <c r="A24" s="233" t="s">
        <v>38</v>
      </c>
      <c r="B24" s="287"/>
      <c r="C24" s="231"/>
      <c r="D24" s="231"/>
      <c r="E24" s="255"/>
      <c r="F24" s="237"/>
      <c r="G24" s="237"/>
      <c r="H24" s="237"/>
      <c r="I24" s="237"/>
      <c r="J24" s="237"/>
    </row>
    <row r="25" spans="1:11" ht="21">
      <c r="A25" s="257"/>
      <c r="B25" s="290"/>
      <c r="C25" s="237"/>
      <c r="D25" s="237"/>
      <c r="E25" s="258"/>
      <c r="F25" s="237"/>
      <c r="G25" s="237"/>
      <c r="H25" s="237"/>
      <c r="I25" s="237"/>
      <c r="J25" s="237"/>
    </row>
    <row r="26" spans="1:11" ht="17.25">
      <c r="A26" s="235" t="s">
        <v>39</v>
      </c>
      <c r="B26" s="290"/>
      <c r="C26" s="237"/>
      <c r="D26" s="237"/>
      <c r="E26" s="258"/>
      <c r="F26" s="240"/>
      <c r="G26" s="240"/>
      <c r="H26" s="240"/>
      <c r="I26" s="240"/>
      <c r="J26" s="240"/>
    </row>
    <row r="27" spans="1:11" ht="17.25">
      <c r="A27" s="235" t="s">
        <v>37</v>
      </c>
      <c r="B27" s="292"/>
      <c r="C27" s="240"/>
      <c r="D27" s="240"/>
      <c r="E27" s="259"/>
      <c r="F27" s="210"/>
      <c r="G27" s="210"/>
      <c r="H27" s="210"/>
      <c r="I27" s="210"/>
      <c r="J27" s="210"/>
    </row>
    <row r="28" spans="1:11" ht="17.25">
      <c r="A28" s="235" t="s">
        <v>168</v>
      </c>
      <c r="B28" s="211"/>
      <c r="C28" s="210"/>
      <c r="D28" s="210"/>
      <c r="E28" s="210"/>
      <c r="F28" s="210"/>
      <c r="G28" s="210"/>
      <c r="H28" s="210"/>
      <c r="I28" s="210"/>
      <c r="J28" s="210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 xr:uid="{00000000-0004-0000-0900-000000000000}"/>
  </hyperlinks>
  <pageMargins left="0.7" right="0.7" top="0.75" bottom="0.75" header="0.3" footer="0.3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63"/>
  <sheetViews>
    <sheetView showGridLines="0" view="pageBreakPreview" zoomScaleSheetLayoutView="100" workbookViewId="0">
      <selection activeCell="K12" sqref="K12"/>
    </sheetView>
  </sheetViews>
  <sheetFormatPr defaultColWidth="8" defaultRowHeight="12.75"/>
  <cols>
    <col min="1" max="1" width="26.33203125" style="8" customWidth="1"/>
    <col min="2" max="2" width="22" style="12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685" t="s">
        <v>1</v>
      </c>
      <c r="B2" s="685"/>
      <c r="C2" s="685"/>
      <c r="D2" s="685"/>
      <c r="E2" s="685"/>
      <c r="F2" s="685"/>
      <c r="G2" s="685"/>
      <c r="H2" s="685"/>
      <c r="I2" s="685"/>
      <c r="J2" s="685"/>
      <c r="K2" s="189"/>
      <c r="L2" s="189"/>
      <c r="M2" s="189"/>
      <c r="N2" s="189"/>
    </row>
    <row r="3" spans="1:14" s="4" customFormat="1" ht="32.25" customHeight="1">
      <c r="A3" s="686" t="s">
        <v>86</v>
      </c>
      <c r="B3" s="686"/>
      <c r="C3" s="686"/>
      <c r="D3" s="686"/>
      <c r="E3" s="686"/>
      <c r="F3" s="686"/>
      <c r="G3" s="686"/>
      <c r="H3" s="686"/>
      <c r="I3" s="686"/>
      <c r="J3" s="686"/>
      <c r="K3" s="190"/>
      <c r="L3" s="190"/>
      <c r="M3" s="190"/>
      <c r="N3" s="190"/>
    </row>
    <row r="4" spans="1:14" s="1" customFormat="1" ht="15" customHeight="1">
      <c r="A4" s="149"/>
      <c r="B4" s="3"/>
      <c r="G4" s="149"/>
      <c r="H4" s="3"/>
    </row>
    <row r="5" spans="1:14" ht="15">
      <c r="A5" s="183" t="s">
        <v>22</v>
      </c>
    </row>
    <row r="6" spans="1:14" ht="13.5" thickBot="1"/>
    <row r="7" spans="1:14" ht="21.75" customHeight="1" thickTop="1" thickBot="1">
      <c r="A7" s="675" t="s">
        <v>3</v>
      </c>
      <c r="B7" s="666" t="s">
        <v>10</v>
      </c>
      <c r="C7" s="678" t="s">
        <v>87</v>
      </c>
      <c r="D7" s="679"/>
      <c r="E7" s="689" t="s">
        <v>88</v>
      </c>
      <c r="F7" s="690"/>
      <c r="G7" s="682" t="s">
        <v>30</v>
      </c>
      <c r="H7" s="666" t="s">
        <v>10</v>
      </c>
      <c r="I7" s="678" t="s">
        <v>89</v>
      </c>
      <c r="J7" s="679"/>
      <c r="K7" s="689" t="s">
        <v>90</v>
      </c>
      <c r="L7" s="690"/>
      <c r="M7" s="678" t="s">
        <v>91</v>
      </c>
      <c r="N7" s="679"/>
    </row>
    <row r="8" spans="1:14" ht="15.75" thickTop="1">
      <c r="A8" s="676"/>
      <c r="B8" s="667"/>
      <c r="C8" s="671" t="s">
        <v>71</v>
      </c>
      <c r="D8" s="672"/>
      <c r="E8" s="687" t="s">
        <v>21</v>
      </c>
      <c r="F8" s="688"/>
      <c r="G8" s="683"/>
      <c r="H8" s="667"/>
      <c r="I8" s="671" t="s">
        <v>92</v>
      </c>
      <c r="J8" s="672"/>
      <c r="K8" s="687" t="s">
        <v>93</v>
      </c>
      <c r="L8" s="688"/>
      <c r="M8" s="671" t="s">
        <v>94</v>
      </c>
      <c r="N8" s="672"/>
    </row>
    <row r="9" spans="1:14" ht="12.75" customHeight="1">
      <c r="A9" s="676"/>
      <c r="B9" s="667"/>
      <c r="C9" s="123" t="s">
        <v>4</v>
      </c>
      <c r="D9" s="123" t="s">
        <v>0</v>
      </c>
      <c r="E9" s="123" t="s">
        <v>4</v>
      </c>
      <c r="F9" s="123" t="s">
        <v>0</v>
      </c>
      <c r="G9" s="683"/>
      <c r="H9" s="667"/>
      <c r="I9" s="123" t="s">
        <v>95</v>
      </c>
      <c r="J9" s="123" t="s">
        <v>96</v>
      </c>
      <c r="K9" s="123" t="s">
        <v>97</v>
      </c>
      <c r="L9" s="123" t="s">
        <v>98</v>
      </c>
      <c r="M9" s="123" t="s">
        <v>95</v>
      </c>
      <c r="N9" s="123" t="s">
        <v>96</v>
      </c>
    </row>
    <row r="10" spans="1:14" ht="12.75" customHeight="1">
      <c r="A10" s="676"/>
      <c r="B10" s="667"/>
      <c r="C10" s="125" t="s">
        <v>9</v>
      </c>
      <c r="D10" s="125" t="s">
        <v>8</v>
      </c>
      <c r="E10" s="125" t="s">
        <v>6</v>
      </c>
      <c r="F10" s="125" t="s">
        <v>11</v>
      </c>
      <c r="G10" s="683"/>
      <c r="H10" s="667"/>
      <c r="I10" s="125" t="s">
        <v>99</v>
      </c>
      <c r="J10" s="125" t="s">
        <v>100</v>
      </c>
      <c r="K10" s="125" t="s">
        <v>101</v>
      </c>
      <c r="L10" s="125" t="s">
        <v>102</v>
      </c>
      <c r="M10" s="125" t="s">
        <v>103</v>
      </c>
      <c r="N10" s="125" t="s">
        <v>104</v>
      </c>
    </row>
    <row r="11" spans="1:14" ht="12.75" customHeight="1">
      <c r="A11" s="677"/>
      <c r="B11" s="668"/>
      <c r="C11" s="126">
        <v>0.41666666666666669</v>
      </c>
      <c r="D11" s="126">
        <v>0.41666666666666669</v>
      </c>
      <c r="E11" s="126">
        <v>0.16666666666666666</v>
      </c>
      <c r="F11" s="126">
        <v>0.125</v>
      </c>
      <c r="G11" s="684"/>
      <c r="H11" s="668"/>
      <c r="I11" s="126">
        <v>0.375</v>
      </c>
      <c r="J11" s="126">
        <v>0.54166666666666663</v>
      </c>
      <c r="K11" s="126">
        <v>0.6875</v>
      </c>
      <c r="L11" s="126">
        <v>0.6875</v>
      </c>
      <c r="M11" s="126">
        <v>0.6875</v>
      </c>
      <c r="N11" s="126">
        <v>0.6875</v>
      </c>
    </row>
    <row r="12" spans="1:14" ht="15">
      <c r="A12" s="280" t="s">
        <v>284</v>
      </c>
      <c r="B12" s="279" t="s">
        <v>285</v>
      </c>
      <c r="C12" s="281" t="s">
        <v>237</v>
      </c>
      <c r="D12" s="281" t="s">
        <v>244</v>
      </c>
      <c r="E12" s="281" t="s">
        <v>235</v>
      </c>
      <c r="F12" s="281" t="s">
        <v>248</v>
      </c>
      <c r="G12" s="195" t="s">
        <v>211</v>
      </c>
      <c r="H12" s="185" t="s">
        <v>302</v>
      </c>
      <c r="I12" s="184" t="s">
        <v>239</v>
      </c>
      <c r="J12" s="184" t="s">
        <v>251</v>
      </c>
      <c r="K12" s="184" t="s">
        <v>261</v>
      </c>
      <c r="L12" s="184" t="s">
        <v>280</v>
      </c>
      <c r="M12" s="184" t="s">
        <v>273</v>
      </c>
      <c r="N12" s="184" t="s">
        <v>262</v>
      </c>
    </row>
    <row r="13" spans="1:14" ht="15">
      <c r="A13" s="280" t="s">
        <v>354</v>
      </c>
      <c r="B13" s="279" t="s">
        <v>355</v>
      </c>
      <c r="C13" s="281" t="s">
        <v>246</v>
      </c>
      <c r="D13" s="281" t="s">
        <v>247</v>
      </c>
      <c r="E13" s="281" t="s">
        <v>239</v>
      </c>
      <c r="F13" s="281" t="s">
        <v>251</v>
      </c>
      <c r="G13" s="195" t="s">
        <v>212</v>
      </c>
      <c r="H13" s="185" t="s">
        <v>303</v>
      </c>
      <c r="I13" s="184" t="s">
        <v>279</v>
      </c>
      <c r="J13" s="184" t="s">
        <v>265</v>
      </c>
      <c r="K13" s="184" t="s">
        <v>263</v>
      </c>
      <c r="L13" s="184" t="s">
        <v>281</v>
      </c>
      <c r="M13" s="184" t="s">
        <v>275</v>
      </c>
      <c r="N13" s="184" t="s">
        <v>329</v>
      </c>
    </row>
    <row r="14" spans="1:14" ht="15">
      <c r="A14" s="280" t="s">
        <v>25</v>
      </c>
      <c r="B14" s="279" t="s">
        <v>356</v>
      </c>
      <c r="C14" s="281" t="s">
        <v>238</v>
      </c>
      <c r="D14" s="281" t="s">
        <v>250</v>
      </c>
      <c r="E14" s="281" t="s">
        <v>279</v>
      </c>
      <c r="F14" s="281" t="s">
        <v>265</v>
      </c>
      <c r="G14" s="195" t="s">
        <v>255</v>
      </c>
      <c r="H14" s="185" t="s">
        <v>422</v>
      </c>
      <c r="I14" s="184" t="s">
        <v>280</v>
      </c>
      <c r="J14" s="184" t="s">
        <v>267</v>
      </c>
      <c r="K14" s="184" t="s">
        <v>277</v>
      </c>
      <c r="L14" s="184" t="s">
        <v>282</v>
      </c>
      <c r="M14" s="184" t="s">
        <v>286</v>
      </c>
      <c r="N14" s="184" t="s">
        <v>330</v>
      </c>
    </row>
    <row r="15" spans="1:14" ht="15">
      <c r="A15" s="545" t="s">
        <v>357</v>
      </c>
      <c r="B15" s="546" t="s">
        <v>358</v>
      </c>
      <c r="C15" s="547" t="s">
        <v>252</v>
      </c>
      <c r="D15" s="547" t="s">
        <v>264</v>
      </c>
      <c r="E15" s="547" t="s">
        <v>280</v>
      </c>
      <c r="F15" s="547" t="s">
        <v>267</v>
      </c>
      <c r="G15" s="195" t="s">
        <v>421</v>
      </c>
      <c r="H15" s="185" t="s">
        <v>423</v>
      </c>
      <c r="I15" s="184" t="s">
        <v>281</v>
      </c>
      <c r="J15" s="184" t="s">
        <v>269</v>
      </c>
      <c r="K15" s="184" t="s">
        <v>296</v>
      </c>
      <c r="L15" s="184" t="s">
        <v>349</v>
      </c>
      <c r="M15" s="184" t="s">
        <v>341</v>
      </c>
      <c r="N15" s="184" t="s">
        <v>331</v>
      </c>
    </row>
    <row r="16" spans="1:14" ht="15">
      <c r="A16" s="545" t="s">
        <v>359</v>
      </c>
      <c r="B16" s="546" t="s">
        <v>360</v>
      </c>
      <c r="C16" s="547" t="s">
        <v>261</v>
      </c>
      <c r="D16" s="547" t="s">
        <v>266</v>
      </c>
      <c r="E16" s="547" t="s">
        <v>281</v>
      </c>
      <c r="F16" s="547" t="s">
        <v>269</v>
      </c>
      <c r="G16" s="195" t="s">
        <v>82</v>
      </c>
      <c r="H16" s="185" t="s">
        <v>424</v>
      </c>
      <c r="I16" s="184" t="s">
        <v>282</v>
      </c>
      <c r="J16" s="184" t="s">
        <v>283</v>
      </c>
      <c r="K16" s="184" t="s">
        <v>332</v>
      </c>
      <c r="L16" s="184" t="s">
        <v>350</v>
      </c>
      <c r="M16" s="184" t="s">
        <v>343</v>
      </c>
      <c r="N16" s="184" t="s">
        <v>333</v>
      </c>
    </row>
    <row r="17" spans="1:14" s="507" customFormat="1" ht="15">
      <c r="A17" s="280" t="s">
        <v>361</v>
      </c>
      <c r="B17" s="279" t="s">
        <v>219</v>
      </c>
      <c r="C17" s="281" t="s">
        <v>263</v>
      </c>
      <c r="D17" s="281" t="s">
        <v>268</v>
      </c>
      <c r="E17" s="281" t="s">
        <v>282</v>
      </c>
      <c r="F17" s="281" t="s">
        <v>283</v>
      </c>
      <c r="G17" s="195" t="s">
        <v>301</v>
      </c>
      <c r="H17" s="185" t="s">
        <v>425</v>
      </c>
      <c r="I17" s="184" t="s">
        <v>349</v>
      </c>
      <c r="J17" s="184" t="s">
        <v>336</v>
      </c>
      <c r="K17" s="184" t="s">
        <v>334</v>
      </c>
      <c r="L17" s="184" t="s">
        <v>351</v>
      </c>
      <c r="M17" s="184" t="s">
        <v>345</v>
      </c>
      <c r="N17" s="184" t="s">
        <v>426</v>
      </c>
    </row>
    <row r="18" spans="1:14">
      <c r="A18" s="192"/>
      <c r="B18" s="193"/>
      <c r="C18" s="136"/>
      <c r="D18" s="136"/>
      <c r="E18" s="136"/>
      <c r="F18" s="136"/>
      <c r="G18" s="192"/>
      <c r="H18" s="193"/>
      <c r="I18" s="121"/>
      <c r="J18" s="121"/>
      <c r="K18" s="121"/>
      <c r="L18" s="121"/>
      <c r="M18" s="121"/>
      <c r="N18" s="121"/>
    </row>
    <row r="19" spans="1:14" ht="15">
      <c r="A19" s="192" t="s">
        <v>31</v>
      </c>
      <c r="B19" s="119"/>
      <c r="C19" s="122"/>
      <c r="D19" s="122"/>
      <c r="E19" s="120"/>
      <c r="F19" s="120"/>
      <c r="G19" s="136"/>
      <c r="H19" s="29"/>
      <c r="I19" s="121"/>
      <c r="J19" s="121"/>
      <c r="K19" s="8"/>
      <c r="L19" s="102"/>
      <c r="M19" s="8"/>
      <c r="N19" s="102"/>
    </row>
    <row r="20" spans="1:14" ht="15.75">
      <c r="A20" s="15" t="s">
        <v>29</v>
      </c>
      <c r="B20" s="138"/>
      <c r="C20" s="118"/>
      <c r="D20" s="118"/>
      <c r="H20" s="101"/>
      <c r="K20" s="8"/>
      <c r="L20" s="102"/>
      <c r="M20" s="8"/>
      <c r="N20" s="102"/>
    </row>
    <row r="21" spans="1:14" ht="15.75">
      <c r="A21" s="19" t="s">
        <v>164</v>
      </c>
      <c r="B21" s="24"/>
      <c r="C21" s="21"/>
      <c r="D21" s="21"/>
      <c r="E21" s="21"/>
      <c r="F21" s="21"/>
      <c r="G21" s="21"/>
      <c r="H21" s="101" t="s">
        <v>162</v>
      </c>
      <c r="I21" s="21"/>
      <c r="J21" s="21"/>
      <c r="K21" s="21"/>
      <c r="L21" s="21"/>
      <c r="N21" s="21"/>
    </row>
    <row r="22" spans="1:14" ht="15.75">
      <c r="A22" s="19" t="s">
        <v>73</v>
      </c>
      <c r="B22" s="24"/>
      <c r="C22" s="21"/>
      <c r="D22" s="21"/>
      <c r="E22" s="21"/>
      <c r="F22" s="21"/>
      <c r="G22" s="21"/>
      <c r="H22" s="101" t="s">
        <v>163</v>
      </c>
      <c r="I22" s="21"/>
      <c r="J22" s="21"/>
      <c r="K22" s="21"/>
      <c r="L22" s="21"/>
      <c r="N22" s="21"/>
    </row>
    <row r="23" spans="1:14" ht="22.5" customHeight="1">
      <c r="A23" s="19" t="s">
        <v>47</v>
      </c>
      <c r="B23" s="24"/>
      <c r="C23" s="21"/>
      <c r="D23" s="21"/>
      <c r="E23" s="21"/>
      <c r="F23" s="19"/>
      <c r="G23" s="21"/>
      <c r="H23" s="101" t="s">
        <v>167</v>
      </c>
      <c r="I23" s="21"/>
      <c r="J23" s="19"/>
      <c r="K23" s="24"/>
      <c r="L23" s="21"/>
      <c r="N23" s="21"/>
    </row>
    <row r="24" spans="1:14" ht="22.5" customHeight="1">
      <c r="A24" s="19" t="s">
        <v>20</v>
      </c>
      <c r="B24" s="24"/>
      <c r="C24" s="21"/>
      <c r="D24" s="21"/>
      <c r="E24" s="21"/>
      <c r="F24" s="19"/>
      <c r="G24" s="21"/>
      <c r="H24" s="101" t="s">
        <v>54</v>
      </c>
      <c r="I24" s="21"/>
      <c r="J24" s="19"/>
      <c r="K24" s="24"/>
      <c r="L24" s="21"/>
      <c r="N24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</row>
    <row r="27" spans="1:14" ht="18">
      <c r="A27" s="16" t="s">
        <v>38</v>
      </c>
      <c r="B27" s="17"/>
      <c r="C27" s="5"/>
      <c r="D27" s="5"/>
      <c r="E27" s="9"/>
      <c r="F27" s="107"/>
      <c r="G27" s="108"/>
    </row>
    <row r="28" spans="1:14" ht="15">
      <c r="A28" s="111" t="s">
        <v>213</v>
      </c>
      <c r="B28" s="110"/>
      <c r="C28" s="107"/>
      <c r="D28" s="107"/>
      <c r="E28" s="11"/>
      <c r="F28" s="112"/>
      <c r="G28" s="10"/>
    </row>
    <row r="29" spans="1:14" ht="15">
      <c r="A29" s="111" t="s">
        <v>35</v>
      </c>
      <c r="B29" s="113"/>
      <c r="C29" s="112"/>
      <c r="D29" s="112"/>
      <c r="E29" s="10"/>
      <c r="G29" s="114"/>
    </row>
    <row r="30" spans="1:14" ht="15">
      <c r="A30" s="111" t="s">
        <v>210</v>
      </c>
      <c r="B30" s="13"/>
      <c r="G30" s="114"/>
    </row>
    <row r="31" spans="1:14" ht="13.5" thickBot="1"/>
    <row r="32" spans="1:14" ht="16.5" thickTop="1" thickBot="1">
      <c r="A32" s="675" t="s">
        <v>3</v>
      </c>
      <c r="B32" s="666" t="s">
        <v>10</v>
      </c>
      <c r="C32" s="678" t="s">
        <v>107</v>
      </c>
      <c r="D32" s="679"/>
      <c r="E32" s="680" t="s">
        <v>154</v>
      </c>
      <c r="F32" s="681"/>
      <c r="G32" s="682" t="s">
        <v>30</v>
      </c>
      <c r="H32" s="666" t="s">
        <v>10</v>
      </c>
      <c r="I32" s="678" t="s">
        <v>154</v>
      </c>
      <c r="J32" s="679"/>
      <c r="K32" s="678" t="s">
        <v>90</v>
      </c>
      <c r="L32" s="679"/>
      <c r="M32" s="678" t="s">
        <v>91</v>
      </c>
      <c r="N32" s="679"/>
    </row>
    <row r="33" spans="1:14" ht="15.75" thickTop="1">
      <c r="A33" s="676"/>
      <c r="B33" s="667"/>
      <c r="C33" s="671" t="s">
        <v>108</v>
      </c>
      <c r="D33" s="672"/>
      <c r="E33" s="673" t="s">
        <v>21</v>
      </c>
      <c r="F33" s="674"/>
      <c r="G33" s="683"/>
      <c r="H33" s="667"/>
      <c r="I33" s="671" t="s">
        <v>21</v>
      </c>
      <c r="J33" s="672"/>
      <c r="K33" s="671" t="s">
        <v>93</v>
      </c>
      <c r="L33" s="672"/>
      <c r="M33" s="671" t="s">
        <v>94</v>
      </c>
      <c r="N33" s="672"/>
    </row>
    <row r="34" spans="1:14" ht="12.75" customHeight="1">
      <c r="A34" s="676"/>
      <c r="B34" s="667"/>
      <c r="C34" s="123" t="s">
        <v>0</v>
      </c>
      <c r="D34" s="123"/>
      <c r="E34" s="123" t="s">
        <v>97</v>
      </c>
      <c r="F34" s="123" t="s">
        <v>98</v>
      </c>
      <c r="G34" s="683"/>
      <c r="H34" s="667"/>
      <c r="I34" s="123" t="s">
        <v>97</v>
      </c>
      <c r="J34" s="123" t="s">
        <v>96</v>
      </c>
      <c r="K34" s="123" t="s">
        <v>97</v>
      </c>
      <c r="L34" s="123" t="s">
        <v>98</v>
      </c>
      <c r="M34" s="123" t="s">
        <v>95</v>
      </c>
      <c r="N34" s="123" t="s">
        <v>96</v>
      </c>
    </row>
    <row r="35" spans="1:14" ht="12.75" customHeight="1">
      <c r="A35" s="676"/>
      <c r="B35" s="667"/>
      <c r="C35" s="125"/>
      <c r="D35" s="125"/>
      <c r="E35" s="125" t="s">
        <v>5</v>
      </c>
      <c r="F35" s="125" t="s">
        <v>6</v>
      </c>
      <c r="G35" s="683"/>
      <c r="H35" s="667"/>
      <c r="I35" s="125" t="s">
        <v>109</v>
      </c>
      <c r="J35" s="125" t="s">
        <v>110</v>
      </c>
      <c r="K35" s="125" t="s">
        <v>101</v>
      </c>
      <c r="L35" s="125" t="s">
        <v>102</v>
      </c>
      <c r="M35" s="125" t="s">
        <v>103</v>
      </c>
      <c r="N35" s="125" t="s">
        <v>104</v>
      </c>
    </row>
    <row r="36" spans="1:14" ht="12.75" customHeight="1">
      <c r="A36" s="677"/>
      <c r="B36" s="668"/>
      <c r="C36" s="126"/>
      <c r="D36" s="126"/>
      <c r="E36" s="126"/>
      <c r="F36" s="126"/>
      <c r="G36" s="684"/>
      <c r="H36" s="668"/>
      <c r="I36" s="126"/>
      <c r="J36" s="126"/>
      <c r="K36" s="126"/>
      <c r="L36" s="126"/>
      <c r="M36" s="126"/>
      <c r="N36" s="126"/>
    </row>
    <row r="37" spans="1:14" ht="15.75">
      <c r="A37" s="178"/>
      <c r="B37" s="196"/>
      <c r="C37" s="197"/>
      <c r="D37" s="197"/>
      <c r="E37" s="197"/>
      <c r="F37" s="197"/>
      <c r="G37" s="160"/>
      <c r="H37" s="185"/>
      <c r="I37" s="184"/>
      <c r="J37" s="184"/>
      <c r="K37" s="184"/>
      <c r="L37" s="184"/>
      <c r="M37" s="191"/>
      <c r="N37" s="191"/>
    </row>
    <row r="38" spans="1:14" ht="15.75">
      <c r="A38" s="178"/>
      <c r="B38" s="196"/>
      <c r="C38" s="197"/>
      <c r="D38" s="197"/>
      <c r="E38" s="197"/>
      <c r="F38" s="197"/>
      <c r="G38" s="195"/>
      <c r="H38" s="185"/>
      <c r="I38" s="184"/>
      <c r="J38" s="184"/>
      <c r="K38" s="184"/>
      <c r="L38" s="184"/>
      <c r="M38" s="184"/>
      <c r="N38" s="184"/>
    </row>
    <row r="39" spans="1:14" ht="15.75">
      <c r="A39" s="178"/>
      <c r="B39" s="196"/>
      <c r="C39" s="197"/>
      <c r="D39" s="197"/>
      <c r="E39" s="197"/>
      <c r="F39" s="197"/>
      <c r="G39" s="195"/>
      <c r="H39" s="185"/>
      <c r="I39" s="184"/>
      <c r="J39" s="184"/>
      <c r="K39" s="184"/>
      <c r="L39" s="184"/>
      <c r="M39" s="184"/>
      <c r="N39" s="184"/>
    </row>
    <row r="40" spans="1:14" ht="15.75">
      <c r="A40" s="178"/>
      <c r="B40" s="196"/>
      <c r="C40" s="197"/>
      <c r="D40" s="197"/>
      <c r="E40" s="197"/>
      <c r="F40" s="197"/>
      <c r="H40" s="185"/>
      <c r="I40" s="184"/>
      <c r="J40" s="184"/>
      <c r="K40" s="184"/>
      <c r="L40" s="184"/>
      <c r="M40" s="184"/>
      <c r="N40" s="184"/>
    </row>
    <row r="41" spans="1:14" ht="15.75">
      <c r="A41" s="178"/>
      <c r="B41" s="196"/>
      <c r="C41" s="197"/>
      <c r="D41" s="197"/>
      <c r="E41" s="197"/>
      <c r="F41" s="197"/>
      <c r="G41" s="195"/>
      <c r="H41" s="185"/>
      <c r="I41" s="184"/>
      <c r="J41" s="184"/>
      <c r="K41" s="184"/>
      <c r="L41" s="184"/>
      <c r="M41" s="184"/>
      <c r="N41" s="184"/>
    </row>
    <row r="42" spans="1:14" ht="15.75">
      <c r="A42" s="178"/>
      <c r="B42" s="196"/>
      <c r="C42" s="197"/>
      <c r="D42" s="197"/>
      <c r="E42" s="197"/>
      <c r="F42" s="197"/>
      <c r="G42" s="195"/>
      <c r="H42" s="185"/>
      <c r="I42" s="184"/>
      <c r="J42" s="184"/>
      <c r="K42" s="184"/>
      <c r="L42" s="184"/>
      <c r="M42" s="184"/>
      <c r="N42" s="184"/>
    </row>
    <row r="43" spans="1:14" ht="15.75">
      <c r="A43" s="15" t="s">
        <v>29</v>
      </c>
      <c r="B43" s="138"/>
      <c r="C43" s="118"/>
      <c r="D43" s="118"/>
      <c r="K43" s="8"/>
      <c r="L43" s="102"/>
      <c r="M43" s="8"/>
      <c r="N43" s="102"/>
    </row>
    <row r="44" spans="1:14" ht="15.75">
      <c r="A44" s="19" t="s">
        <v>72</v>
      </c>
      <c r="B44" s="24"/>
      <c r="C44" s="21"/>
      <c r="D44" s="21"/>
      <c r="E44" s="21"/>
      <c r="F44" s="21"/>
      <c r="G44" s="21"/>
      <c r="H44" s="19" t="s">
        <v>134</v>
      </c>
      <c r="I44" s="101"/>
      <c r="J44" s="102"/>
      <c r="K44" s="8"/>
      <c r="L44" s="102"/>
      <c r="M44" s="8"/>
      <c r="N44" s="102"/>
    </row>
    <row r="45" spans="1:14" ht="15.75">
      <c r="A45" s="19" t="s">
        <v>73</v>
      </c>
      <c r="B45" s="24"/>
      <c r="C45" s="21"/>
      <c r="D45" s="21"/>
      <c r="E45" s="21"/>
      <c r="F45" s="21"/>
      <c r="G45" s="21"/>
      <c r="H45" s="19" t="s">
        <v>135</v>
      </c>
      <c r="I45" s="101"/>
      <c r="J45" s="102"/>
      <c r="K45" s="8"/>
      <c r="L45" s="102"/>
      <c r="M45" s="8"/>
      <c r="N45" s="102"/>
    </row>
    <row r="46" spans="1:14" ht="15.75">
      <c r="A46" s="19" t="s">
        <v>47</v>
      </c>
      <c r="B46" s="24"/>
      <c r="C46" s="21"/>
      <c r="D46" s="21"/>
      <c r="E46" s="21"/>
      <c r="F46" s="19"/>
      <c r="G46" s="21"/>
      <c r="H46" s="19" t="s">
        <v>136</v>
      </c>
      <c r="I46" s="101"/>
      <c r="J46" s="102"/>
      <c r="K46" s="8"/>
      <c r="L46" s="102"/>
      <c r="M46" s="8"/>
      <c r="N46" s="102"/>
    </row>
    <row r="47" spans="1:14" ht="15.75">
      <c r="A47" s="19" t="s">
        <v>20</v>
      </c>
      <c r="B47" s="24"/>
      <c r="C47" s="21"/>
      <c r="D47" s="21"/>
      <c r="E47" s="21"/>
      <c r="F47" s="19"/>
      <c r="G47" s="21"/>
      <c r="H47" s="19" t="s">
        <v>63</v>
      </c>
      <c r="K47" s="8"/>
      <c r="L47" s="102"/>
      <c r="M47" s="8"/>
      <c r="N47" s="102"/>
    </row>
    <row r="49" spans="1:14" ht="21.75" thickTop="1" thickBot="1">
      <c r="A49" s="675" t="s">
        <v>3</v>
      </c>
      <c r="B49" s="666" t="s">
        <v>10</v>
      </c>
      <c r="C49" s="678" t="s">
        <v>107</v>
      </c>
      <c r="D49" s="679"/>
      <c r="E49" s="680" t="s">
        <v>113</v>
      </c>
      <c r="F49" s="681"/>
      <c r="G49" s="682" t="s">
        <v>30</v>
      </c>
      <c r="H49" s="666" t="s">
        <v>10</v>
      </c>
      <c r="I49" s="669" t="s">
        <v>114</v>
      </c>
      <c r="J49" s="670"/>
      <c r="K49" s="669" t="s">
        <v>90</v>
      </c>
      <c r="L49" s="670"/>
      <c r="M49" s="669" t="s">
        <v>91</v>
      </c>
      <c r="N49" s="670"/>
    </row>
    <row r="50" spans="1:14" ht="21" thickTop="1">
      <c r="A50" s="676"/>
      <c r="B50" s="667"/>
      <c r="C50" s="671" t="s">
        <v>108</v>
      </c>
      <c r="D50" s="672"/>
      <c r="E50" s="673" t="s">
        <v>27</v>
      </c>
      <c r="F50" s="674"/>
      <c r="G50" s="683"/>
      <c r="H50" s="667"/>
      <c r="I50" s="669" t="s">
        <v>115</v>
      </c>
      <c r="J50" s="670"/>
      <c r="K50" s="669" t="s">
        <v>93</v>
      </c>
      <c r="L50" s="670"/>
      <c r="M50" s="669" t="s">
        <v>94</v>
      </c>
      <c r="N50" s="670"/>
    </row>
    <row r="51" spans="1:14" ht="18">
      <c r="A51" s="676"/>
      <c r="B51" s="667"/>
      <c r="C51" s="174" t="s">
        <v>97</v>
      </c>
      <c r="D51" s="174" t="s">
        <v>96</v>
      </c>
      <c r="E51" s="174" t="s">
        <v>97</v>
      </c>
      <c r="F51" s="174" t="s">
        <v>98</v>
      </c>
      <c r="G51" s="683"/>
      <c r="H51" s="667"/>
      <c r="I51" s="174" t="s">
        <v>95</v>
      </c>
      <c r="J51" s="174" t="s">
        <v>116</v>
      </c>
      <c r="K51" s="174" t="s">
        <v>97</v>
      </c>
      <c r="L51" s="174" t="s">
        <v>98</v>
      </c>
      <c r="M51" s="174" t="s">
        <v>95</v>
      </c>
      <c r="N51" s="174" t="s">
        <v>96</v>
      </c>
    </row>
    <row r="52" spans="1:14" ht="18">
      <c r="A52" s="676"/>
      <c r="B52" s="667"/>
      <c r="C52" s="174" t="s">
        <v>5</v>
      </c>
      <c r="D52" s="174" t="s">
        <v>6</v>
      </c>
      <c r="E52" s="174" t="s">
        <v>12</v>
      </c>
      <c r="F52" s="174" t="s">
        <v>12</v>
      </c>
      <c r="G52" s="683"/>
      <c r="H52" s="667"/>
      <c r="I52" s="174" t="s">
        <v>99</v>
      </c>
      <c r="J52" s="174" t="s">
        <v>100</v>
      </c>
      <c r="K52" s="174" t="s">
        <v>101</v>
      </c>
      <c r="L52" s="174" t="s">
        <v>102</v>
      </c>
      <c r="M52" s="174" t="s">
        <v>103</v>
      </c>
      <c r="N52" s="174" t="s">
        <v>104</v>
      </c>
    </row>
    <row r="53" spans="1:14" ht="18">
      <c r="A53" s="677"/>
      <c r="B53" s="668"/>
      <c r="C53" s="175">
        <v>0.5</v>
      </c>
      <c r="D53" s="175">
        <v>0.33333333333333331</v>
      </c>
      <c r="E53" s="175">
        <v>0.41666666666666669</v>
      </c>
      <c r="F53" s="175">
        <v>0.875</v>
      </c>
      <c r="G53" s="684"/>
      <c r="H53" s="668"/>
      <c r="I53" s="175">
        <v>0.91666666666666663</v>
      </c>
      <c r="J53" s="175">
        <v>0.91666666666666663</v>
      </c>
      <c r="K53" s="175">
        <v>0.6875</v>
      </c>
      <c r="L53" s="175">
        <v>0.6875</v>
      </c>
      <c r="M53" s="175">
        <v>0.6875</v>
      </c>
      <c r="N53" s="175">
        <v>0.6875</v>
      </c>
    </row>
    <row r="54" spans="1:14" ht="18.75">
      <c r="A54" s="178" t="s">
        <v>117</v>
      </c>
      <c r="B54" s="179" t="s">
        <v>118</v>
      </c>
      <c r="C54" s="115">
        <f>C55-7</f>
        <v>43585</v>
      </c>
      <c r="D54" s="115">
        <f t="shared" ref="D54:F54" si="0">D55-7</f>
        <v>43586</v>
      </c>
      <c r="E54" s="115">
        <f t="shared" si="0"/>
        <v>43589</v>
      </c>
      <c r="F54" s="115">
        <f t="shared" si="0"/>
        <v>43589</v>
      </c>
      <c r="G54" s="180" t="s">
        <v>119</v>
      </c>
      <c r="H54" s="181" t="s">
        <v>120</v>
      </c>
      <c r="I54" s="115">
        <f t="shared" ref="I54:N54" si="1">I55-7</f>
        <v>43592</v>
      </c>
      <c r="J54" s="115">
        <f t="shared" si="1"/>
        <v>43593</v>
      </c>
      <c r="K54" s="115">
        <f t="shared" si="1"/>
        <v>43610</v>
      </c>
      <c r="L54" s="115">
        <f t="shared" si="1"/>
        <v>43612</v>
      </c>
      <c r="M54" s="115">
        <f t="shared" si="1"/>
        <v>43614</v>
      </c>
      <c r="N54" s="115">
        <f t="shared" si="1"/>
        <v>43616</v>
      </c>
    </row>
    <row r="55" spans="1:14" ht="18">
      <c r="A55" s="178" t="s">
        <v>121</v>
      </c>
      <c r="B55" s="182" t="s">
        <v>122</v>
      </c>
      <c r="C55" s="115">
        <v>43592</v>
      </c>
      <c r="D55" s="115">
        <v>43593</v>
      </c>
      <c r="E55" s="115">
        <v>43596</v>
      </c>
      <c r="F55" s="115">
        <v>43596</v>
      </c>
      <c r="G55" s="176" t="s">
        <v>123</v>
      </c>
      <c r="H55" s="177" t="s">
        <v>124</v>
      </c>
      <c r="I55" s="115">
        <v>43599</v>
      </c>
      <c r="J55" s="115">
        <v>43600</v>
      </c>
      <c r="K55" s="151">
        <v>43617</v>
      </c>
      <c r="L55" s="151">
        <v>43619</v>
      </c>
      <c r="M55" s="151">
        <v>43621</v>
      </c>
      <c r="N55" s="151">
        <v>43623</v>
      </c>
    </row>
    <row r="56" spans="1:14" ht="18">
      <c r="A56" s="178" t="s">
        <v>125</v>
      </c>
      <c r="B56" s="182" t="s">
        <v>126</v>
      </c>
      <c r="C56" s="115">
        <f t="shared" ref="C56:F58" si="2">C55+7</f>
        <v>43599</v>
      </c>
      <c r="D56" s="115">
        <f t="shared" si="2"/>
        <v>43600</v>
      </c>
      <c r="E56" s="115">
        <f t="shared" si="2"/>
        <v>43603</v>
      </c>
      <c r="F56" s="115">
        <f t="shared" si="2"/>
        <v>43603</v>
      </c>
      <c r="G56" s="176" t="s">
        <v>81</v>
      </c>
      <c r="H56" s="177" t="s">
        <v>127</v>
      </c>
      <c r="I56" s="115">
        <v>43606</v>
      </c>
      <c r="J56" s="115">
        <v>43607</v>
      </c>
      <c r="K56" s="115">
        <v>43624</v>
      </c>
      <c r="L56" s="115">
        <v>43626</v>
      </c>
      <c r="M56" s="115">
        <v>43628</v>
      </c>
      <c r="N56" s="115">
        <v>43630</v>
      </c>
    </row>
    <row r="57" spans="1:14" ht="18">
      <c r="A57" s="178" t="s">
        <v>117</v>
      </c>
      <c r="B57" s="182" t="s">
        <v>128</v>
      </c>
      <c r="C57" s="115">
        <f t="shared" si="2"/>
        <v>43606</v>
      </c>
      <c r="D57" s="115">
        <f t="shared" si="2"/>
        <v>43607</v>
      </c>
      <c r="E57" s="115">
        <f>E56+7</f>
        <v>43610</v>
      </c>
      <c r="F57" s="115">
        <f>F56+7</f>
        <v>43610</v>
      </c>
      <c r="G57" s="176" t="s">
        <v>82</v>
      </c>
      <c r="H57" s="177" t="s">
        <v>129</v>
      </c>
      <c r="I57" s="115">
        <v>43613</v>
      </c>
      <c r="J57" s="115">
        <v>43614</v>
      </c>
      <c r="K57" s="115">
        <v>43631</v>
      </c>
      <c r="L57" s="115">
        <v>43633</v>
      </c>
      <c r="M57" s="115">
        <v>43635</v>
      </c>
      <c r="N57" s="115">
        <v>43637</v>
      </c>
    </row>
    <row r="58" spans="1:14" ht="18.75" thickBot="1">
      <c r="A58" s="178" t="s">
        <v>121</v>
      </c>
      <c r="B58" s="182" t="s">
        <v>130</v>
      </c>
      <c r="C58" s="115">
        <f t="shared" si="2"/>
        <v>43613</v>
      </c>
      <c r="D58" s="115">
        <f t="shared" si="2"/>
        <v>43614</v>
      </c>
      <c r="E58" s="115">
        <f t="shared" si="2"/>
        <v>43617</v>
      </c>
      <c r="F58" s="117">
        <f t="shared" si="2"/>
        <v>43617</v>
      </c>
      <c r="G58" s="176" t="s">
        <v>105</v>
      </c>
      <c r="H58" s="177" t="s">
        <v>106</v>
      </c>
      <c r="I58" s="115">
        <f>I57+7</f>
        <v>43620</v>
      </c>
      <c r="J58" s="115">
        <f t="shared" ref="J58:N58" si="3">J57+7</f>
        <v>43621</v>
      </c>
      <c r="K58" s="115">
        <f t="shared" si="3"/>
        <v>43638</v>
      </c>
      <c r="L58" s="115">
        <f t="shared" si="3"/>
        <v>43640</v>
      </c>
      <c r="M58" s="115">
        <f t="shared" si="3"/>
        <v>43642</v>
      </c>
      <c r="N58" s="115">
        <f t="shared" si="3"/>
        <v>43644</v>
      </c>
    </row>
    <row r="59" spans="1:14" ht="15.75" thickTop="1">
      <c r="A59" s="147"/>
      <c r="B59" s="148"/>
      <c r="C59" s="122"/>
      <c r="D59" s="122"/>
      <c r="E59" s="120"/>
      <c r="F59" s="120"/>
      <c r="G59" s="28"/>
      <c r="H59" s="29"/>
      <c r="I59" s="121"/>
      <c r="J59" s="121"/>
      <c r="K59" s="8"/>
      <c r="L59" s="102"/>
      <c r="M59" s="8"/>
      <c r="N59" s="102"/>
    </row>
    <row r="60" spans="1:14" ht="15.75">
      <c r="A60" s="15" t="s">
        <v>29</v>
      </c>
      <c r="B60" s="138"/>
      <c r="C60" s="118"/>
      <c r="D60" s="118"/>
      <c r="K60" s="8"/>
      <c r="L60" s="102"/>
      <c r="M60" s="8"/>
      <c r="N60" s="102"/>
    </row>
    <row r="61" spans="1:14" ht="15.75">
      <c r="A61" s="101" t="s">
        <v>111</v>
      </c>
      <c r="B61" s="103"/>
      <c r="C61" s="102"/>
      <c r="D61" s="101" t="s">
        <v>74</v>
      </c>
      <c r="E61" s="102"/>
      <c r="F61" s="102"/>
      <c r="G61" s="102"/>
      <c r="H61" s="102"/>
      <c r="I61" s="101"/>
      <c r="J61" s="102"/>
      <c r="K61" s="8"/>
      <c r="L61" s="102"/>
      <c r="M61" s="8"/>
      <c r="N61" s="102"/>
    </row>
    <row r="62" spans="1:14" ht="15.75">
      <c r="A62" s="101" t="s">
        <v>47</v>
      </c>
      <c r="B62" s="103"/>
      <c r="C62" s="102"/>
      <c r="D62" s="101" t="s">
        <v>131</v>
      </c>
      <c r="E62" s="102"/>
      <c r="F62" s="101"/>
      <c r="G62" s="135"/>
      <c r="H62" s="102"/>
      <c r="I62" s="101"/>
      <c r="J62" s="102"/>
      <c r="K62" s="8"/>
      <c r="L62" s="102"/>
      <c r="M62" s="8"/>
      <c r="N62" s="102"/>
    </row>
    <row r="63" spans="1:14" ht="15.75">
      <c r="A63" s="101" t="s">
        <v>20</v>
      </c>
      <c r="B63" s="103"/>
      <c r="C63" s="102"/>
      <c r="D63" s="101" t="s">
        <v>112</v>
      </c>
      <c r="E63" s="102"/>
      <c r="F63" s="101"/>
      <c r="G63" s="135"/>
      <c r="H63" s="102"/>
      <c r="I63" s="101"/>
      <c r="J63" s="102"/>
      <c r="K63" s="8"/>
      <c r="L63" s="102"/>
      <c r="M63" s="8"/>
      <c r="N63" s="102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2:A36"/>
    <mergeCell ref="B32:B36"/>
    <mergeCell ref="C32:D32"/>
    <mergeCell ref="E32:F32"/>
    <mergeCell ref="G32:G36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49:A53"/>
    <mergeCell ref="B49:B53"/>
    <mergeCell ref="C49:D49"/>
    <mergeCell ref="E49:F49"/>
    <mergeCell ref="G49:G53"/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</mergeCells>
  <phoneticPr fontId="29" type="noConversion"/>
  <hyperlinks>
    <hyperlink ref="A6" xr:uid="{00000000-0004-0000-0A00-000000000000}"/>
    <hyperlink ref="A5" location="'MENU '!A1" display="BACK TO MENU" xr:uid="{00000000-0004-0000-0A00-000001000000}"/>
  </hyperlinks>
  <pageMargins left="0.25" right="0.25" top="0.35" bottom="0.43" header="0.2" footer="0.3"/>
  <pageSetup scale="63" orientation="landscape" r:id="rId3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N31"/>
  <sheetViews>
    <sheetView showGridLines="0" view="pageBreakPreview" zoomScaleSheetLayoutView="100" workbookViewId="0">
      <selection activeCell="L14" sqref="L14"/>
    </sheetView>
  </sheetViews>
  <sheetFormatPr defaultColWidth="8" defaultRowHeight="12.75"/>
  <cols>
    <col min="1" max="1" width="18.10937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14" customWidth="1"/>
    <col min="9" max="10" width="8.33203125" style="8" customWidth="1"/>
    <col min="11" max="11" width="8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685" t="s">
        <v>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14" s="4" customFormat="1" ht="32.25" customHeight="1">
      <c r="A3" s="686" t="s">
        <v>56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</row>
    <row r="4" spans="1:14" s="1" customFormat="1" ht="15" customHeight="1">
      <c r="A4" s="2"/>
      <c r="B4" s="3"/>
      <c r="G4" s="2"/>
      <c r="H4" s="149"/>
      <c r="K4" s="2"/>
      <c r="M4" s="2"/>
    </row>
    <row r="5" spans="1:14" s="1" customFormat="1" ht="15" customHeight="1">
      <c r="A5" s="25" t="s">
        <v>22</v>
      </c>
      <c r="B5" s="3"/>
      <c r="G5" s="2"/>
      <c r="H5" s="149"/>
      <c r="J5" s="26"/>
      <c r="K5" s="700"/>
      <c r="L5" s="701"/>
      <c r="M5" s="695"/>
      <c r="N5" s="696"/>
    </row>
    <row r="6" spans="1:14">
      <c r="L6" s="142" t="s">
        <v>58</v>
      </c>
      <c r="M6" s="691">
        <f ca="1">'MENU '!K8</f>
        <v>44915</v>
      </c>
      <c r="N6" s="691"/>
    </row>
    <row r="7" spans="1:14" ht="13.5" thickBot="1">
      <c r="A7" s="6"/>
    </row>
    <row r="8" spans="1:14" s="27" customFormat="1" ht="18" customHeight="1" thickTop="1">
      <c r="A8" s="702" t="s">
        <v>3</v>
      </c>
      <c r="B8" s="705" t="s">
        <v>10</v>
      </c>
      <c r="C8" s="707" t="s">
        <v>191</v>
      </c>
      <c r="D8" s="707"/>
      <c r="E8" s="708" t="s">
        <v>27</v>
      </c>
      <c r="F8" s="708"/>
      <c r="G8" s="709" t="s">
        <v>30</v>
      </c>
      <c r="H8" s="697" t="s">
        <v>10</v>
      </c>
      <c r="I8" s="711" t="s">
        <v>27</v>
      </c>
      <c r="J8" s="711"/>
      <c r="K8" s="692" t="s">
        <v>13</v>
      </c>
      <c r="L8" s="692"/>
      <c r="M8" s="693" t="s">
        <v>14</v>
      </c>
      <c r="N8" s="694"/>
    </row>
    <row r="9" spans="1:14" s="27" customFormat="1" ht="17.25" customHeight="1">
      <c r="A9" s="703"/>
      <c r="B9" s="706"/>
      <c r="C9" s="123" t="s">
        <v>4</v>
      </c>
      <c r="D9" s="123" t="s">
        <v>0</v>
      </c>
      <c r="E9" s="123" t="s">
        <v>4</v>
      </c>
      <c r="F9" s="123" t="s">
        <v>0</v>
      </c>
      <c r="G9" s="710"/>
      <c r="H9" s="698"/>
      <c r="I9" s="123" t="s">
        <v>4</v>
      </c>
      <c r="J9" s="123" t="s">
        <v>0</v>
      </c>
      <c r="K9" s="123" t="s">
        <v>4</v>
      </c>
      <c r="L9" s="123" t="s">
        <v>0</v>
      </c>
      <c r="M9" s="139" t="s">
        <v>4</v>
      </c>
      <c r="N9" s="124" t="s">
        <v>0</v>
      </c>
    </row>
    <row r="10" spans="1:14" s="27" customFormat="1" ht="14.25" customHeight="1">
      <c r="A10" s="703"/>
      <c r="B10" s="706"/>
      <c r="C10" s="125" t="s">
        <v>9</v>
      </c>
      <c r="D10" s="125" t="s">
        <v>8</v>
      </c>
      <c r="E10" s="125" t="s">
        <v>6</v>
      </c>
      <c r="F10" s="125" t="s">
        <v>11</v>
      </c>
      <c r="G10" s="710"/>
      <c r="H10" s="698"/>
      <c r="I10" s="128" t="s">
        <v>9</v>
      </c>
      <c r="J10" s="128" t="s">
        <v>9</v>
      </c>
      <c r="K10" s="128" t="s">
        <v>8</v>
      </c>
      <c r="L10" s="128" t="s">
        <v>6</v>
      </c>
      <c r="M10" s="140" t="s">
        <v>11</v>
      </c>
      <c r="N10" s="130" t="s">
        <v>7</v>
      </c>
    </row>
    <row r="11" spans="1:14" s="27" customFormat="1" ht="14.25" customHeight="1">
      <c r="A11" s="704"/>
      <c r="B11" s="706"/>
      <c r="C11" s="131">
        <v>0.41666666666666669</v>
      </c>
      <c r="D11" s="131">
        <v>0.41666666666666669</v>
      </c>
      <c r="E11" s="131">
        <v>0.66666666666666663</v>
      </c>
      <c r="F11" s="131">
        <v>0.54166666666666663</v>
      </c>
      <c r="G11" s="710"/>
      <c r="H11" s="698"/>
      <c r="I11" s="134">
        <v>0.33333333333333331</v>
      </c>
      <c r="J11" s="134" t="s">
        <v>57</v>
      </c>
      <c r="K11" s="132" t="s">
        <v>194</v>
      </c>
      <c r="L11" s="132">
        <v>0.66666666666666663</v>
      </c>
      <c r="M11" s="141">
        <v>0.29166666666666669</v>
      </c>
      <c r="N11" s="133">
        <v>0.66666666666666663</v>
      </c>
    </row>
    <row r="12" spans="1:14" s="104" customFormat="1" ht="24.95" customHeight="1" thickBot="1">
      <c r="A12" s="280" t="s">
        <v>284</v>
      </c>
      <c r="B12" s="279" t="s">
        <v>285</v>
      </c>
      <c r="C12" s="281" t="s">
        <v>237</v>
      </c>
      <c r="D12" s="281" t="s">
        <v>244</v>
      </c>
      <c r="E12" s="305" t="s">
        <v>240</v>
      </c>
      <c r="F12" s="305" t="s">
        <v>245</v>
      </c>
      <c r="G12" s="188" t="s">
        <v>198</v>
      </c>
      <c r="H12" s="145" t="s">
        <v>309</v>
      </c>
      <c r="I12" s="184" t="s">
        <v>246</v>
      </c>
      <c r="J12" s="184" t="s">
        <v>246</v>
      </c>
      <c r="K12" s="184" t="s">
        <v>279</v>
      </c>
      <c r="L12" s="184" t="s">
        <v>272</v>
      </c>
      <c r="M12" s="184" t="s">
        <v>272</v>
      </c>
      <c r="N12" s="116" t="s">
        <v>261</v>
      </c>
    </row>
    <row r="13" spans="1:14" s="104" customFormat="1" ht="24.95" customHeight="1" thickTop="1">
      <c r="A13" s="545" t="s">
        <v>354</v>
      </c>
      <c r="B13" s="546" t="s">
        <v>355</v>
      </c>
      <c r="C13" s="547" t="s">
        <v>246</v>
      </c>
      <c r="D13" s="547" t="s">
        <v>247</v>
      </c>
      <c r="E13" s="549" t="s">
        <v>270</v>
      </c>
      <c r="F13" s="549" t="s">
        <v>236</v>
      </c>
      <c r="G13" s="188" t="s">
        <v>308</v>
      </c>
      <c r="H13" s="187" t="s">
        <v>310</v>
      </c>
      <c r="I13" s="184" t="s">
        <v>238</v>
      </c>
      <c r="J13" s="184" t="s">
        <v>238</v>
      </c>
      <c r="K13" s="184" t="s">
        <v>280</v>
      </c>
      <c r="L13" s="184" t="s">
        <v>274</v>
      </c>
      <c r="M13" s="184" t="s">
        <v>274</v>
      </c>
      <c r="N13" s="184" t="s">
        <v>263</v>
      </c>
    </row>
    <row r="14" spans="1:14" s="104" customFormat="1" ht="24.95" customHeight="1">
      <c r="A14" s="545" t="s">
        <v>25</v>
      </c>
      <c r="B14" s="546" t="s">
        <v>356</v>
      </c>
      <c r="C14" s="547" t="s">
        <v>238</v>
      </c>
      <c r="D14" s="547" t="s">
        <v>250</v>
      </c>
      <c r="E14" s="549" t="s">
        <v>241</v>
      </c>
      <c r="F14" s="549" t="s">
        <v>249</v>
      </c>
      <c r="G14" s="188" t="s">
        <v>435</v>
      </c>
      <c r="H14" s="194"/>
      <c r="I14" s="184"/>
      <c r="J14" s="184"/>
      <c r="K14" s="184"/>
      <c r="L14" s="184"/>
      <c r="M14" s="184"/>
      <c r="N14" s="184"/>
    </row>
    <row r="15" spans="1:14" s="104" customFormat="1" ht="24.95" customHeight="1">
      <c r="A15" s="280" t="s">
        <v>357</v>
      </c>
      <c r="B15" s="279" t="s">
        <v>358</v>
      </c>
      <c r="C15" s="281" t="s">
        <v>252</v>
      </c>
      <c r="D15" s="281" t="s">
        <v>264</v>
      </c>
      <c r="E15" s="305" t="s">
        <v>271</v>
      </c>
      <c r="F15" s="305" t="s">
        <v>272</v>
      </c>
      <c r="G15" s="188" t="s">
        <v>307</v>
      </c>
      <c r="H15" s="187" t="s">
        <v>219</v>
      </c>
      <c r="I15" s="184" t="s">
        <v>261</v>
      </c>
      <c r="J15" s="184" t="s">
        <v>261</v>
      </c>
      <c r="K15" s="184" t="s">
        <v>282</v>
      </c>
      <c r="L15" s="184" t="s">
        <v>291</v>
      </c>
      <c r="M15" s="184" t="s">
        <v>291</v>
      </c>
      <c r="N15" s="184" t="s">
        <v>296</v>
      </c>
    </row>
    <row r="16" spans="1:14" s="104" customFormat="1" ht="24.95" customHeight="1">
      <c r="A16" s="280" t="s">
        <v>359</v>
      </c>
      <c r="B16" s="279" t="s">
        <v>360</v>
      </c>
      <c r="C16" s="281" t="s">
        <v>261</v>
      </c>
      <c r="D16" s="281" t="s">
        <v>266</v>
      </c>
      <c r="E16" s="305" t="s">
        <v>273</v>
      </c>
      <c r="F16" s="305" t="s">
        <v>274</v>
      </c>
      <c r="G16" s="188" t="s">
        <v>202</v>
      </c>
      <c r="H16" s="187" t="s">
        <v>436</v>
      </c>
      <c r="I16" s="184" t="s">
        <v>263</v>
      </c>
      <c r="J16" s="184" t="s">
        <v>263</v>
      </c>
      <c r="K16" s="184" t="s">
        <v>349</v>
      </c>
      <c r="L16" s="184" t="s">
        <v>342</v>
      </c>
      <c r="M16" s="184" t="s">
        <v>342</v>
      </c>
      <c r="N16" s="184" t="s">
        <v>332</v>
      </c>
    </row>
    <row r="17" spans="1:14" s="104" customFormat="1" ht="24.95" customHeight="1" thickBot="1">
      <c r="A17" s="280" t="s">
        <v>361</v>
      </c>
      <c r="B17" s="279" t="s">
        <v>219</v>
      </c>
      <c r="C17" s="281" t="s">
        <v>263</v>
      </c>
      <c r="D17" s="281" t="s">
        <v>268</v>
      </c>
      <c r="E17" s="305" t="s">
        <v>275</v>
      </c>
      <c r="F17" s="305" t="s">
        <v>276</v>
      </c>
      <c r="G17" s="188" t="s">
        <v>435</v>
      </c>
      <c r="H17" s="187"/>
      <c r="I17" s="184"/>
      <c r="J17" s="184"/>
      <c r="K17" s="184"/>
      <c r="L17" s="184"/>
      <c r="M17" s="184"/>
      <c r="N17" s="184"/>
    </row>
    <row r="18" spans="1:14" s="104" customFormat="1" ht="24.95" customHeight="1" thickTop="1">
      <c r="A18" s="143" t="s">
        <v>31</v>
      </c>
      <c r="B18" s="144"/>
      <c r="C18" s="146"/>
      <c r="D18" s="146"/>
      <c r="E18" s="121"/>
      <c r="F18" s="121"/>
      <c r="G18" s="28"/>
      <c r="H18" s="150"/>
      <c r="I18" s="121"/>
      <c r="J18" s="121"/>
      <c r="K18" s="121"/>
      <c r="L18" s="121"/>
      <c r="M18" s="121"/>
      <c r="N18" s="121"/>
    </row>
    <row r="19" spans="1:14" ht="15.75">
      <c r="A19" s="15" t="s">
        <v>29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4" s="21" customFormat="1" ht="15.75">
      <c r="A20" s="19" t="s">
        <v>164</v>
      </c>
      <c r="B20" s="24"/>
      <c r="H20" s="101" t="s">
        <v>162</v>
      </c>
      <c r="I20" s="19"/>
      <c r="K20" s="101"/>
      <c r="L20" s="102"/>
    </row>
    <row r="21" spans="1:14" s="21" customFormat="1" ht="15.75">
      <c r="A21" s="19" t="s">
        <v>73</v>
      </c>
      <c r="B21" s="24"/>
      <c r="H21" s="101" t="s">
        <v>163</v>
      </c>
      <c r="I21" s="19"/>
      <c r="K21" s="101"/>
      <c r="L21" s="102"/>
    </row>
    <row r="22" spans="1:14" s="21" customFormat="1" ht="15.75">
      <c r="A22" s="19" t="s">
        <v>47</v>
      </c>
      <c r="B22" s="24"/>
      <c r="F22" s="19"/>
      <c r="H22" s="101" t="s">
        <v>167</v>
      </c>
      <c r="I22" s="19"/>
      <c r="K22" s="101"/>
      <c r="L22" s="102"/>
    </row>
    <row r="23" spans="1:14" s="21" customFormat="1" ht="15.75">
      <c r="A23" s="19" t="s">
        <v>20</v>
      </c>
      <c r="B23" s="24"/>
      <c r="F23" s="19"/>
      <c r="H23" s="101" t="s">
        <v>54</v>
      </c>
      <c r="I23" s="19"/>
      <c r="K23" s="101"/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4"/>
      <c r="I24" s="19"/>
      <c r="J24" s="21"/>
      <c r="K24" s="19"/>
      <c r="L24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  <c r="H25" s="105"/>
      <c r="I25" s="106"/>
      <c r="J25" s="106"/>
      <c r="L25" s="8"/>
      <c r="N25" s="8"/>
    </row>
    <row r="26" spans="1:14" ht="15.75">
      <c r="A26" s="137" t="s">
        <v>38</v>
      </c>
      <c r="B26" s="17"/>
      <c r="C26" s="5"/>
      <c r="D26" s="5"/>
      <c r="E26" s="9"/>
      <c r="F26" s="5"/>
      <c r="G26" s="105"/>
      <c r="H26" s="105"/>
      <c r="I26" s="106"/>
      <c r="J26" s="106"/>
      <c r="L26" s="8"/>
      <c r="N26" s="8"/>
    </row>
    <row r="27" spans="1:14" ht="18">
      <c r="A27" s="16" t="s">
        <v>213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18">
      <c r="A28" s="22" t="s">
        <v>35</v>
      </c>
      <c r="B28" s="110"/>
      <c r="C28" s="107"/>
      <c r="D28" s="107"/>
      <c r="E28" s="11"/>
      <c r="F28" s="107"/>
      <c r="G28" s="108"/>
      <c r="H28" s="105"/>
      <c r="I28" s="9"/>
      <c r="J28" s="9"/>
      <c r="L28" s="8"/>
      <c r="N28" s="8"/>
    </row>
    <row r="29" spans="1:14" ht="15">
      <c r="A29" s="111" t="s">
        <v>210</v>
      </c>
      <c r="B29" s="110"/>
      <c r="C29" s="107"/>
      <c r="D29" s="107"/>
      <c r="E29" s="11"/>
      <c r="F29" s="112"/>
      <c r="G29" s="10"/>
      <c r="H29" s="105"/>
      <c r="I29" s="9"/>
      <c r="J29" s="9"/>
      <c r="L29" s="8"/>
      <c r="N29" s="8"/>
    </row>
    <row r="30" spans="1:14" ht="15">
      <c r="A30" s="111"/>
      <c r="B30" s="113"/>
      <c r="C30" s="112"/>
      <c r="D30" s="112"/>
      <c r="E30" s="10"/>
      <c r="G30" s="114"/>
      <c r="J30" s="8">
        <f>K12-D12</f>
        <v>22</v>
      </c>
      <c r="L30" s="8"/>
      <c r="N30" s="8"/>
    </row>
    <row r="31" spans="1:14" ht="15">
      <c r="A31" s="23"/>
      <c r="B31" s="13"/>
      <c r="G31" s="114"/>
      <c r="L31" s="8"/>
      <c r="N31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80" orientation="landscape" r:id="rId30"/>
  <headerFooter alignWithMargins="0"/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O32"/>
  <sheetViews>
    <sheetView showGridLines="0" view="pageBreakPreview" zoomScale="90" zoomScaleSheetLayoutView="90" workbookViewId="0">
      <selection activeCell="M13" sqref="M13"/>
    </sheetView>
  </sheetViews>
  <sheetFormatPr defaultColWidth="8" defaultRowHeight="12.75"/>
  <cols>
    <col min="1" max="1" width="20" style="8" customWidth="1"/>
    <col min="2" max="2" width="10.109375" style="12" customWidth="1"/>
    <col min="3" max="4" width="9.4414062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685" t="s">
        <v>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15" s="4" customFormat="1" ht="32.25" customHeight="1">
      <c r="A3" s="686" t="s">
        <v>149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5" t="s">
        <v>22</v>
      </c>
      <c r="B5" s="3"/>
      <c r="G5" s="2"/>
      <c r="H5" s="3"/>
      <c r="I5" s="26"/>
      <c r="J5" s="26"/>
      <c r="K5" s="700"/>
      <c r="L5" s="701"/>
      <c r="M5" s="142" t="s">
        <v>58</v>
      </c>
      <c r="N5" s="142">
        <f ca="1">'MENU '!K8</f>
        <v>44915</v>
      </c>
      <c r="O5" s="152"/>
    </row>
    <row r="7" spans="1:15">
      <c r="A7" s="6"/>
    </row>
    <row r="8" spans="1:15" s="27" customFormat="1" ht="15.75" customHeight="1">
      <c r="A8" s="712" t="s">
        <v>3</v>
      </c>
      <c r="B8" s="714" t="s">
        <v>10</v>
      </c>
      <c r="C8" s="718" t="s">
        <v>18</v>
      </c>
      <c r="D8" s="718"/>
      <c r="E8" s="719" t="s">
        <v>132</v>
      </c>
      <c r="F8" s="719"/>
      <c r="G8" s="720" t="s">
        <v>30</v>
      </c>
      <c r="H8" s="717" t="s">
        <v>10</v>
      </c>
      <c r="I8" s="721" t="s">
        <v>132</v>
      </c>
      <c r="J8" s="722"/>
      <c r="K8" s="710" t="s">
        <v>14</v>
      </c>
      <c r="L8" s="715"/>
      <c r="M8" s="710" t="s">
        <v>13</v>
      </c>
      <c r="N8" s="716"/>
    </row>
    <row r="9" spans="1:15" s="27" customFormat="1" ht="14.25" customHeight="1">
      <c r="A9" s="712"/>
      <c r="B9" s="706"/>
      <c r="C9" s="123" t="s">
        <v>4</v>
      </c>
      <c r="D9" s="123" t="s">
        <v>0</v>
      </c>
      <c r="E9" s="123" t="s">
        <v>4</v>
      </c>
      <c r="F9" s="123" t="s">
        <v>0</v>
      </c>
      <c r="G9" s="710"/>
      <c r="H9" s="698"/>
      <c r="I9" s="123" t="s">
        <v>4</v>
      </c>
      <c r="J9" s="123" t="s">
        <v>0</v>
      </c>
      <c r="K9" s="123" t="s">
        <v>4</v>
      </c>
      <c r="L9" s="127" t="s">
        <v>0</v>
      </c>
      <c r="M9" s="123" t="s">
        <v>4</v>
      </c>
      <c r="N9" s="123" t="s">
        <v>0</v>
      </c>
    </row>
    <row r="10" spans="1:15" s="27" customFormat="1" ht="14.25" customHeight="1">
      <c r="A10" s="712"/>
      <c r="B10" s="706"/>
      <c r="C10" s="125" t="s">
        <v>9</v>
      </c>
      <c r="D10" s="125" t="s">
        <v>8</v>
      </c>
      <c r="E10" s="125" t="s">
        <v>5</v>
      </c>
      <c r="F10" s="125" t="s">
        <v>6</v>
      </c>
      <c r="G10" s="710"/>
      <c r="H10" s="698"/>
      <c r="I10" s="128" t="s">
        <v>9</v>
      </c>
      <c r="J10" s="128" t="s">
        <v>8</v>
      </c>
      <c r="K10" s="128" t="s">
        <v>9</v>
      </c>
      <c r="L10" s="129" t="s">
        <v>8</v>
      </c>
      <c r="M10" s="128" t="s">
        <v>5</v>
      </c>
      <c r="N10" s="128" t="s">
        <v>11</v>
      </c>
    </row>
    <row r="11" spans="1:15" s="27" customFormat="1" ht="14.25" customHeight="1">
      <c r="A11" s="713"/>
      <c r="B11" s="706"/>
      <c r="C11" s="131">
        <v>0.41666666666666669</v>
      </c>
      <c r="D11" s="131">
        <v>0.41666666666666669</v>
      </c>
      <c r="E11" s="131" t="s">
        <v>60</v>
      </c>
      <c r="F11" s="131" t="s">
        <v>60</v>
      </c>
      <c r="G11" s="710"/>
      <c r="H11" s="698"/>
      <c r="I11" s="132">
        <v>0.16666666666666666</v>
      </c>
      <c r="J11" s="132">
        <v>0.16666666666666666</v>
      </c>
      <c r="K11" s="132">
        <v>0.33333333333333331</v>
      </c>
      <c r="L11" s="132">
        <v>0.75</v>
      </c>
      <c r="M11" s="132">
        <v>0.33333333333333331</v>
      </c>
      <c r="N11" s="132">
        <v>0.54166666666666663</v>
      </c>
    </row>
    <row r="12" spans="1:15" s="104" customFormat="1" ht="24.95" customHeight="1">
      <c r="A12" s="280" t="s">
        <v>284</v>
      </c>
      <c r="B12" s="279" t="s">
        <v>285</v>
      </c>
      <c r="C12" s="281" t="s">
        <v>237</v>
      </c>
      <c r="D12" s="281" t="s">
        <v>244</v>
      </c>
      <c r="E12" s="281" t="s">
        <v>235</v>
      </c>
      <c r="F12" s="281" t="s">
        <v>248</v>
      </c>
      <c r="G12" s="195" t="s">
        <v>228</v>
      </c>
      <c r="H12" s="198" t="s">
        <v>306</v>
      </c>
      <c r="I12" s="184" t="s">
        <v>258</v>
      </c>
      <c r="J12" s="184" t="s">
        <v>238</v>
      </c>
      <c r="K12" s="184" t="s">
        <v>261</v>
      </c>
      <c r="L12" s="184" t="s">
        <v>267</v>
      </c>
      <c r="M12" s="186" t="s">
        <v>267</v>
      </c>
      <c r="N12" s="186" t="s">
        <v>262</v>
      </c>
    </row>
    <row r="13" spans="1:15" s="104" customFormat="1" ht="24.95" customHeight="1">
      <c r="A13" s="280" t="s">
        <v>354</v>
      </c>
      <c r="B13" s="279" t="s">
        <v>355</v>
      </c>
      <c r="C13" s="281" t="s">
        <v>246</v>
      </c>
      <c r="D13" s="281" t="s">
        <v>247</v>
      </c>
      <c r="E13" s="281" t="s">
        <v>239</v>
      </c>
      <c r="F13" s="281" t="s">
        <v>251</v>
      </c>
      <c r="G13" s="195" t="s">
        <v>427</v>
      </c>
      <c r="H13" s="198" t="s">
        <v>430</v>
      </c>
      <c r="I13" s="186" t="s">
        <v>259</v>
      </c>
      <c r="J13" s="186" t="s">
        <v>252</v>
      </c>
      <c r="K13" s="186" t="s">
        <v>263</v>
      </c>
      <c r="L13" s="186" t="s">
        <v>269</v>
      </c>
      <c r="M13" s="186" t="s">
        <v>269</v>
      </c>
      <c r="N13" s="186" t="s">
        <v>329</v>
      </c>
    </row>
    <row r="14" spans="1:15" s="104" customFormat="1" ht="24.95" customHeight="1">
      <c r="A14" s="280" t="s">
        <v>25</v>
      </c>
      <c r="B14" s="279" t="s">
        <v>356</v>
      </c>
      <c r="C14" s="281" t="s">
        <v>238</v>
      </c>
      <c r="D14" s="281" t="s">
        <v>250</v>
      </c>
      <c r="E14" s="281" t="s">
        <v>279</v>
      </c>
      <c r="F14" s="281" t="s">
        <v>265</v>
      </c>
      <c r="G14" s="195" t="s">
        <v>428</v>
      </c>
      <c r="H14" s="198" t="s">
        <v>431</v>
      </c>
      <c r="I14" s="186" t="s">
        <v>260</v>
      </c>
      <c r="J14" s="186" t="s">
        <v>261</v>
      </c>
      <c r="K14" s="186" t="s">
        <v>277</v>
      </c>
      <c r="L14" s="186" t="s">
        <v>283</v>
      </c>
      <c r="M14" s="186" t="s">
        <v>283</v>
      </c>
      <c r="N14" s="186" t="s">
        <v>330</v>
      </c>
    </row>
    <row r="15" spans="1:15" s="104" customFormat="1" ht="24.95" customHeight="1">
      <c r="A15" s="545" t="s">
        <v>357</v>
      </c>
      <c r="B15" s="546" t="s">
        <v>358</v>
      </c>
      <c r="C15" s="547" t="s">
        <v>252</v>
      </c>
      <c r="D15" s="547" t="s">
        <v>264</v>
      </c>
      <c r="E15" s="547" t="s">
        <v>280</v>
      </c>
      <c r="F15" s="547" t="s">
        <v>267</v>
      </c>
      <c r="G15" s="195" t="s">
        <v>429</v>
      </c>
      <c r="H15" s="198" t="s">
        <v>432</v>
      </c>
      <c r="I15" s="186" t="s">
        <v>262</v>
      </c>
      <c r="J15" s="186" t="s">
        <v>263</v>
      </c>
      <c r="K15" s="186" t="s">
        <v>296</v>
      </c>
      <c r="L15" s="186" t="s">
        <v>336</v>
      </c>
      <c r="M15" s="186" t="s">
        <v>336</v>
      </c>
      <c r="N15" s="186" t="s">
        <v>331</v>
      </c>
    </row>
    <row r="16" spans="1:15" ht="22.5" customHeight="1">
      <c r="A16" s="545" t="s">
        <v>359</v>
      </c>
      <c r="B16" s="546" t="s">
        <v>360</v>
      </c>
      <c r="C16" s="547" t="s">
        <v>261</v>
      </c>
      <c r="D16" s="547" t="s">
        <v>266</v>
      </c>
      <c r="E16" s="547" t="s">
        <v>281</v>
      </c>
      <c r="F16" s="547" t="s">
        <v>269</v>
      </c>
      <c r="G16" s="195" t="s">
        <v>304</v>
      </c>
      <c r="H16" s="198" t="s">
        <v>433</v>
      </c>
      <c r="I16" s="186" t="s">
        <v>329</v>
      </c>
      <c r="J16" s="186" t="s">
        <v>277</v>
      </c>
      <c r="K16" s="186" t="s">
        <v>332</v>
      </c>
      <c r="L16" s="186" t="s">
        <v>338</v>
      </c>
      <c r="M16" s="186" t="s">
        <v>338</v>
      </c>
      <c r="N16" s="186" t="s">
        <v>333</v>
      </c>
    </row>
    <row r="17" spans="1:14" ht="22.5" customHeight="1">
      <c r="A17" s="280" t="s">
        <v>361</v>
      </c>
      <c r="B17" s="279" t="s">
        <v>219</v>
      </c>
      <c r="C17" s="281" t="s">
        <v>263</v>
      </c>
      <c r="D17" s="281" t="s">
        <v>268</v>
      </c>
      <c r="E17" s="281" t="s">
        <v>282</v>
      </c>
      <c r="F17" s="281" t="s">
        <v>283</v>
      </c>
      <c r="G17" s="195" t="s">
        <v>305</v>
      </c>
      <c r="H17" s="198" t="s">
        <v>434</v>
      </c>
      <c r="I17" s="186" t="s">
        <v>330</v>
      </c>
      <c r="J17" s="186" t="s">
        <v>296</v>
      </c>
      <c r="K17" s="186" t="s">
        <v>334</v>
      </c>
      <c r="L17" s="186" t="s">
        <v>340</v>
      </c>
      <c r="M17" s="186" t="s">
        <v>340</v>
      </c>
      <c r="N17" s="186" t="s">
        <v>426</v>
      </c>
    </row>
    <row r="18" spans="1:14">
      <c r="A18" s="6"/>
    </row>
    <row r="19" spans="1:14">
      <c r="A19" s="6"/>
    </row>
    <row r="20" spans="1:14" ht="15.75">
      <c r="A20" s="15" t="s">
        <v>29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4" s="21" customFormat="1" ht="15.75">
      <c r="A21" s="19" t="s">
        <v>164</v>
      </c>
      <c r="B21" s="20"/>
      <c r="K21" s="101" t="s">
        <v>162</v>
      </c>
      <c r="L21" s="102"/>
    </row>
    <row r="22" spans="1:14" s="21" customFormat="1" ht="15.75">
      <c r="A22" s="19" t="s">
        <v>19</v>
      </c>
      <c r="B22" s="20"/>
      <c r="K22" s="101" t="s">
        <v>163</v>
      </c>
      <c r="L22" s="102"/>
    </row>
    <row r="23" spans="1:14" s="21" customFormat="1" ht="15.75">
      <c r="A23" s="19" t="s">
        <v>47</v>
      </c>
      <c r="B23" s="20"/>
      <c r="F23" s="19"/>
      <c r="G23" s="24"/>
      <c r="K23" s="101" t="s">
        <v>167</v>
      </c>
      <c r="L23" s="102"/>
    </row>
    <row r="24" spans="1:14" s="21" customFormat="1" ht="15.75">
      <c r="A24" s="19" t="s">
        <v>20</v>
      </c>
      <c r="B24" s="20"/>
      <c r="F24" s="19"/>
      <c r="G24" s="24"/>
      <c r="K24" s="101" t="s">
        <v>54</v>
      </c>
      <c r="L24" s="102"/>
    </row>
    <row r="25" spans="1:14" ht="15.75">
      <c r="A25" s="19"/>
      <c r="B25" s="20"/>
      <c r="C25" s="21"/>
      <c r="D25" s="21"/>
      <c r="E25" s="21"/>
      <c r="F25" s="19"/>
      <c r="G25" s="24"/>
      <c r="H25" s="21"/>
      <c r="I25" s="21"/>
      <c r="J25" s="21"/>
      <c r="K25" s="19"/>
      <c r="L25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  <c r="H26" s="9"/>
      <c r="I26" s="106"/>
      <c r="J26" s="106"/>
      <c r="L26" s="8"/>
      <c r="N26" s="8"/>
    </row>
    <row r="27" spans="1:14" ht="15.75">
      <c r="A27" s="137" t="s">
        <v>38</v>
      </c>
      <c r="B27" s="17"/>
      <c r="C27" s="5"/>
      <c r="D27" s="5"/>
      <c r="E27" s="9"/>
      <c r="F27" s="5"/>
      <c r="G27" s="105"/>
      <c r="H27" s="9"/>
      <c r="I27" s="106"/>
      <c r="J27" s="106"/>
      <c r="L27" s="8"/>
      <c r="N27" s="8"/>
    </row>
    <row r="28" spans="1:14" ht="18">
      <c r="A28" s="16" t="s">
        <v>213</v>
      </c>
      <c r="B28" s="17"/>
      <c r="C28" s="5"/>
      <c r="D28" s="5"/>
      <c r="E28" s="9"/>
      <c r="F28" s="107"/>
      <c r="G28" s="108"/>
      <c r="H28" s="109"/>
      <c r="I28" s="109"/>
      <c r="J28" s="109"/>
      <c r="L28" s="8"/>
      <c r="N28" s="8"/>
    </row>
    <row r="29" spans="1:14" ht="18">
      <c r="A29" s="22" t="s">
        <v>35</v>
      </c>
      <c r="B29" s="110"/>
      <c r="C29" s="107"/>
      <c r="D29" s="107"/>
      <c r="E29" s="11"/>
      <c r="F29" s="107"/>
      <c r="G29" s="108"/>
      <c r="H29" s="9"/>
      <c r="I29" s="9"/>
      <c r="J29" s="9"/>
      <c r="L29" s="8"/>
      <c r="N29" s="8"/>
    </row>
    <row r="30" spans="1:14" ht="15">
      <c r="A30" s="111" t="s">
        <v>210</v>
      </c>
      <c r="B30" s="110"/>
      <c r="C30" s="107"/>
      <c r="D30" s="107"/>
      <c r="E30" s="11"/>
      <c r="F30" s="112"/>
      <c r="G30" s="10"/>
      <c r="H30" s="9"/>
      <c r="I30" s="9"/>
      <c r="J30" s="9"/>
      <c r="L30" s="8"/>
      <c r="N30" s="8"/>
    </row>
    <row r="31" spans="1:14" ht="15">
      <c r="A31" s="111"/>
      <c r="B31" s="113"/>
      <c r="C31" s="112"/>
      <c r="D31" s="112"/>
      <c r="E31" s="10"/>
      <c r="G31" s="114"/>
      <c r="L31" s="8"/>
      <c r="N31" s="8"/>
    </row>
    <row r="32" spans="1:14" ht="15">
      <c r="A32" s="23"/>
      <c r="B32" s="13"/>
      <c r="G32" s="114"/>
      <c r="L32" s="8"/>
      <c r="N32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C00-000000000000}"/>
  </hyperlinks>
  <pageMargins left="0.25" right="0.25" top="0.47" bottom="0.41" header="0.3" footer="0.3"/>
  <pageSetup scale="72" orientation="landscape" r:id="rId30"/>
  <ignoredErrors>
    <ignoredError sqref="E11:F11" numberStoredAsText="1"/>
  </ignoredErrors>
  <drawing r:id="rId3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autoPageBreaks="0" fitToPage="1"/>
  </sheetPr>
  <dimension ref="A2:N32"/>
  <sheetViews>
    <sheetView zoomScaleNormal="100" workbookViewId="0">
      <selection activeCell="L18" sqref="L18"/>
    </sheetView>
  </sheetViews>
  <sheetFormatPr defaultColWidth="8" defaultRowHeight="17.25"/>
  <cols>
    <col min="1" max="1" width="25.44140625" style="202" customWidth="1"/>
    <col min="2" max="2" width="14.44140625" style="351" customWidth="1"/>
    <col min="3" max="3" width="10.6640625" style="202" customWidth="1"/>
    <col min="4" max="4" width="10.21875" style="202" customWidth="1"/>
    <col min="5" max="5" width="8.44140625" style="202" customWidth="1"/>
    <col min="6" max="6" width="8.33203125" style="202" customWidth="1"/>
    <col min="7" max="7" width="8.44140625" style="202" customWidth="1"/>
    <col min="8" max="10" width="8.33203125" style="202" customWidth="1"/>
    <col min="11" max="11" width="8.109375" style="355" customWidth="1"/>
    <col min="12" max="12" width="9.109375" style="355" customWidth="1"/>
    <col min="13" max="13" width="11.44140625" style="355" customWidth="1"/>
    <col min="14" max="14" width="8.109375" style="355" customWidth="1"/>
    <col min="15" max="16384" width="8" style="202"/>
  </cols>
  <sheetData>
    <row r="2" spans="1:14" ht="21">
      <c r="A2" s="727" t="s">
        <v>1</v>
      </c>
      <c r="B2" s="727"/>
      <c r="C2" s="727"/>
      <c r="D2" s="727"/>
      <c r="E2" s="727"/>
      <c r="F2" s="727"/>
      <c r="G2" s="346"/>
      <c r="H2" s="346"/>
      <c r="I2" s="346"/>
      <c r="J2" s="346"/>
      <c r="K2" s="347"/>
      <c r="L2" s="347"/>
      <c r="M2" s="347"/>
      <c r="N2" s="347"/>
    </row>
    <row r="3" spans="1:14" ht="21">
      <c r="A3" s="727" t="s">
        <v>152</v>
      </c>
      <c r="B3" s="727"/>
      <c r="C3" s="727"/>
      <c r="D3" s="727"/>
      <c r="E3" s="727"/>
      <c r="F3" s="727"/>
      <c r="G3" s="346"/>
      <c r="H3" s="346"/>
      <c r="I3" s="346"/>
      <c r="J3" s="346"/>
      <c r="K3" s="348"/>
      <c r="L3" s="348"/>
      <c r="M3" s="348"/>
      <c r="N3" s="348"/>
    </row>
    <row r="4" spans="1:14" s="351" customFormat="1">
      <c r="A4" s="349"/>
      <c r="B4" s="350"/>
    </row>
    <row r="5" spans="1:14" s="351" customFormat="1">
      <c r="A5" s="352" t="s">
        <v>22</v>
      </c>
      <c r="B5" s="350"/>
      <c r="G5" s="353"/>
      <c r="H5" s="353"/>
      <c r="I5" s="353"/>
      <c r="J5" s="353"/>
      <c r="K5" s="354"/>
      <c r="L5" s="354" t="s">
        <v>199</v>
      </c>
      <c r="M5" s="498">
        <v>44907</v>
      </c>
      <c r="N5" s="354"/>
    </row>
    <row r="6" spans="1:14">
      <c r="M6" s="728"/>
      <c r="N6" s="729"/>
    </row>
    <row r="7" spans="1:14" ht="18" thickBot="1">
      <c r="A7" s="356"/>
      <c r="B7" s="355"/>
      <c r="K7" s="202"/>
      <c r="L7" s="202"/>
      <c r="M7" s="202"/>
      <c r="N7" s="202"/>
    </row>
    <row r="8" spans="1:14" ht="15.75" customHeight="1">
      <c r="A8" s="723" t="s">
        <v>3</v>
      </c>
      <c r="B8" s="725" t="s">
        <v>10</v>
      </c>
      <c r="C8" s="731" t="s">
        <v>172</v>
      </c>
      <c r="D8" s="731"/>
      <c r="E8" s="732" t="s">
        <v>21</v>
      </c>
      <c r="F8" s="732"/>
      <c r="G8" s="730" t="s">
        <v>173</v>
      </c>
      <c r="H8" s="730"/>
      <c r="I8" s="730" t="s">
        <v>48</v>
      </c>
      <c r="J8" s="730"/>
      <c r="K8" s="730" t="s">
        <v>26</v>
      </c>
      <c r="L8" s="730"/>
      <c r="M8" s="202"/>
      <c r="N8" s="202"/>
    </row>
    <row r="9" spans="1:14" ht="12.75" customHeight="1">
      <c r="A9" s="724"/>
      <c r="B9" s="726"/>
      <c r="C9" s="357" t="s">
        <v>4</v>
      </c>
      <c r="D9" s="357" t="s">
        <v>0</v>
      </c>
      <c r="E9" s="357" t="s">
        <v>4</v>
      </c>
      <c r="F9" s="357" t="s">
        <v>0</v>
      </c>
      <c r="G9" s="357" t="s">
        <v>4</v>
      </c>
      <c r="H9" s="357" t="s">
        <v>0</v>
      </c>
      <c r="I9" s="357" t="s">
        <v>4</v>
      </c>
      <c r="J9" s="357" t="s">
        <v>0</v>
      </c>
      <c r="K9" s="357" t="s">
        <v>4</v>
      </c>
      <c r="L9" s="357" t="s">
        <v>0</v>
      </c>
      <c r="M9" s="202"/>
      <c r="N9" s="202"/>
    </row>
    <row r="10" spans="1:14" ht="12.75" customHeight="1">
      <c r="A10" s="724"/>
      <c r="B10" s="726"/>
      <c r="C10" s="358" t="s">
        <v>8</v>
      </c>
      <c r="D10" s="358" t="s">
        <v>5</v>
      </c>
      <c r="E10" s="358" t="s">
        <v>195</v>
      </c>
      <c r="F10" s="358" t="s">
        <v>195</v>
      </c>
      <c r="G10" s="359" t="s">
        <v>5</v>
      </c>
      <c r="H10" s="359" t="s">
        <v>11</v>
      </c>
      <c r="I10" s="359" t="s">
        <v>7</v>
      </c>
      <c r="J10" s="359" t="s">
        <v>12</v>
      </c>
      <c r="K10" s="358" t="s">
        <v>8</v>
      </c>
      <c r="L10" s="358" t="s">
        <v>5</v>
      </c>
      <c r="M10" s="202"/>
      <c r="N10" s="202"/>
    </row>
    <row r="11" spans="1:14" ht="24" customHeight="1">
      <c r="A11" s="280" t="s">
        <v>413</v>
      </c>
      <c r="B11" s="280" t="s">
        <v>316</v>
      </c>
      <c r="C11" s="281">
        <v>44563</v>
      </c>
      <c r="D11" s="281">
        <v>44564</v>
      </c>
      <c r="E11" s="281">
        <v>44572</v>
      </c>
      <c r="F11" s="281">
        <v>44573</v>
      </c>
      <c r="G11" s="281">
        <v>44599</v>
      </c>
      <c r="H11" s="281">
        <v>44601</v>
      </c>
      <c r="I11" s="281">
        <v>44603</v>
      </c>
      <c r="J11" s="281">
        <v>44604</v>
      </c>
      <c r="K11" s="281">
        <v>44605</v>
      </c>
      <c r="L11" s="547">
        <v>44606</v>
      </c>
      <c r="M11" s="215"/>
      <c r="N11" s="202"/>
    </row>
    <row r="12" spans="1:14" ht="24" customHeight="1">
      <c r="A12" s="280" t="s">
        <v>315</v>
      </c>
      <c r="B12" s="280" t="s">
        <v>417</v>
      </c>
      <c r="C12" s="281">
        <v>44570</v>
      </c>
      <c r="D12" s="281">
        <v>44571</v>
      </c>
      <c r="E12" s="281">
        <v>44579</v>
      </c>
      <c r="F12" s="281">
        <v>44580</v>
      </c>
      <c r="G12" s="281">
        <v>44606</v>
      </c>
      <c r="H12" s="281">
        <v>44608</v>
      </c>
      <c r="I12" s="281">
        <v>44610</v>
      </c>
      <c r="J12" s="281">
        <v>44611</v>
      </c>
      <c r="K12" s="281">
        <v>44612</v>
      </c>
      <c r="L12" s="547">
        <v>44613</v>
      </c>
      <c r="M12" s="215"/>
      <c r="N12" s="202"/>
    </row>
    <row r="13" spans="1:14" ht="24" customHeight="1">
      <c r="A13" s="280" t="s">
        <v>414</v>
      </c>
      <c r="B13" s="280" t="s">
        <v>418</v>
      </c>
      <c r="C13" s="281">
        <v>44584</v>
      </c>
      <c r="D13" s="281">
        <v>44585</v>
      </c>
      <c r="E13" s="281">
        <v>44593</v>
      </c>
      <c r="F13" s="281">
        <v>44594</v>
      </c>
      <c r="G13" s="281">
        <v>44620</v>
      </c>
      <c r="H13" s="281">
        <v>44622</v>
      </c>
      <c r="I13" s="281">
        <v>44624</v>
      </c>
      <c r="J13" s="281">
        <v>44625</v>
      </c>
      <c r="K13" s="281">
        <v>44626</v>
      </c>
      <c r="L13" s="547">
        <v>44627</v>
      </c>
      <c r="M13" s="215"/>
      <c r="N13" s="202"/>
    </row>
    <row r="14" spans="1:14" ht="24" customHeight="1">
      <c r="A14" s="280" t="s">
        <v>415</v>
      </c>
      <c r="B14" s="280" t="s">
        <v>419</v>
      </c>
      <c r="C14" s="281">
        <v>44598</v>
      </c>
      <c r="D14" s="281">
        <v>44599</v>
      </c>
      <c r="E14" s="281">
        <v>44607</v>
      </c>
      <c r="F14" s="281">
        <v>44608</v>
      </c>
      <c r="G14" s="281">
        <v>44634</v>
      </c>
      <c r="H14" s="281">
        <v>44636</v>
      </c>
      <c r="I14" s="281">
        <v>44638</v>
      </c>
      <c r="J14" s="281">
        <v>44639</v>
      </c>
      <c r="K14" s="281">
        <v>44640</v>
      </c>
      <c r="L14" s="547">
        <v>44641</v>
      </c>
      <c r="M14" s="215"/>
      <c r="N14" s="360"/>
    </row>
    <row r="15" spans="1:14" ht="24" customHeight="1">
      <c r="A15" s="280" t="s">
        <v>416</v>
      </c>
      <c r="B15" s="280" t="s">
        <v>420</v>
      </c>
      <c r="C15" s="281">
        <v>44605</v>
      </c>
      <c r="D15" s="281">
        <v>44606</v>
      </c>
      <c r="E15" s="281">
        <v>44614</v>
      </c>
      <c r="F15" s="281">
        <v>44615</v>
      </c>
      <c r="G15" s="281">
        <v>44641</v>
      </c>
      <c r="H15" s="281">
        <v>44643</v>
      </c>
      <c r="I15" s="281">
        <v>44645</v>
      </c>
      <c r="J15" s="281">
        <v>44646</v>
      </c>
      <c r="K15" s="281">
        <v>44647</v>
      </c>
      <c r="L15" s="547">
        <v>44648</v>
      </c>
      <c r="M15" s="215"/>
      <c r="N15" s="202"/>
    </row>
    <row r="17" spans="1:14" ht="28.5" customHeight="1">
      <c r="A17" s="361" t="s">
        <v>31</v>
      </c>
      <c r="B17" s="362"/>
      <c r="C17" s="363"/>
      <c r="D17" s="363"/>
      <c r="E17" s="363"/>
      <c r="F17" s="363"/>
      <c r="G17" s="364"/>
      <c r="H17" s="364"/>
      <c r="I17" s="364"/>
      <c r="J17" s="364"/>
      <c r="K17" s="364"/>
      <c r="L17" s="364"/>
      <c r="M17" s="202"/>
      <c r="N17" s="202"/>
    </row>
    <row r="18" spans="1:14">
      <c r="A18" s="365"/>
      <c r="B18" s="366"/>
      <c r="C18" s="367"/>
      <c r="D18" s="367"/>
      <c r="E18" s="368"/>
      <c r="F18" s="368"/>
      <c r="G18" s="364"/>
      <c r="H18" s="364"/>
      <c r="I18" s="364"/>
      <c r="J18" s="364"/>
      <c r="K18" s="202"/>
      <c r="L18" s="202"/>
      <c r="M18" s="202"/>
      <c r="N18" s="202"/>
    </row>
    <row r="19" spans="1:14" ht="21">
      <c r="A19" s="369" t="s">
        <v>29</v>
      </c>
      <c r="B19" s="370"/>
      <c r="C19" s="356"/>
      <c r="D19" s="356"/>
      <c r="K19" s="202"/>
      <c r="L19" s="202"/>
      <c r="M19" s="202"/>
      <c r="N19" s="202"/>
    </row>
    <row r="20" spans="1:14">
      <c r="A20" s="371" t="s">
        <v>164</v>
      </c>
      <c r="B20" s="372"/>
      <c r="C20" s="373"/>
      <c r="D20" s="373"/>
      <c r="E20" s="373"/>
      <c r="F20" s="373"/>
      <c r="I20" s="356" t="s">
        <v>174</v>
      </c>
      <c r="K20" s="202"/>
      <c r="L20" s="202"/>
      <c r="M20" s="202"/>
    </row>
    <row r="21" spans="1:14">
      <c r="A21" s="371" t="s">
        <v>180</v>
      </c>
      <c r="B21" s="372"/>
      <c r="C21" s="373"/>
      <c r="D21" s="373"/>
      <c r="E21" s="373"/>
      <c r="F21" s="373"/>
      <c r="I21" s="356" t="s">
        <v>175</v>
      </c>
      <c r="K21" s="202"/>
      <c r="L21" s="202"/>
      <c r="M21" s="202"/>
    </row>
    <row r="22" spans="1:14">
      <c r="A22" s="371" t="s">
        <v>47</v>
      </c>
      <c r="B22" s="372"/>
      <c r="C22" s="373"/>
      <c r="D22" s="373"/>
      <c r="E22" s="373"/>
      <c r="F22" s="373"/>
      <c r="I22" s="356" t="s">
        <v>176</v>
      </c>
      <c r="K22" s="202"/>
      <c r="L22" s="202"/>
      <c r="M22" s="202"/>
    </row>
    <row r="23" spans="1:14">
      <c r="A23" s="371" t="s">
        <v>20</v>
      </c>
      <c r="B23" s="372"/>
      <c r="C23" s="373"/>
      <c r="D23" s="373"/>
      <c r="E23" s="373"/>
      <c r="F23" s="373"/>
      <c r="I23" s="356" t="s">
        <v>177</v>
      </c>
      <c r="K23" s="202"/>
      <c r="L23" s="202"/>
      <c r="M23" s="202"/>
    </row>
    <row r="24" spans="1:14">
      <c r="A24" s="356"/>
      <c r="B24" s="355"/>
      <c r="K24" s="202"/>
      <c r="L24" s="202"/>
      <c r="M24" s="202"/>
      <c r="N24" s="202"/>
    </row>
    <row r="25" spans="1:14">
      <c r="A25" s="356"/>
      <c r="B25" s="355"/>
      <c r="K25" s="202"/>
      <c r="L25" s="202"/>
      <c r="M25" s="202"/>
      <c r="N25" s="202"/>
    </row>
    <row r="26" spans="1:14">
      <c r="A26" s="374" t="s">
        <v>2</v>
      </c>
      <c r="B26" s="375"/>
      <c r="C26" s="376"/>
      <c r="D26" s="376"/>
      <c r="E26" s="376"/>
      <c r="F26" s="376"/>
      <c r="G26" s="377"/>
      <c r="H26" s="377"/>
      <c r="I26" s="377"/>
      <c r="J26" s="377"/>
      <c r="K26" s="202"/>
      <c r="L26" s="202"/>
      <c r="M26" s="202"/>
      <c r="N26" s="202"/>
    </row>
    <row r="27" spans="1:14">
      <c r="A27" s="374"/>
      <c r="B27" s="375"/>
      <c r="C27" s="376"/>
      <c r="D27" s="376"/>
      <c r="E27" s="376"/>
      <c r="F27" s="376"/>
      <c r="G27" s="377"/>
      <c r="H27" s="377"/>
      <c r="I27" s="377"/>
      <c r="J27" s="377"/>
      <c r="K27" s="202"/>
      <c r="L27" s="202"/>
      <c r="M27" s="202"/>
      <c r="N27" s="202"/>
    </row>
    <row r="28" spans="1:14" ht="22.5">
      <c r="A28" s="378" t="s">
        <v>38</v>
      </c>
      <c r="B28" s="375"/>
      <c r="C28" s="376"/>
      <c r="D28" s="376"/>
      <c r="E28" s="318"/>
      <c r="F28" s="318"/>
      <c r="G28" s="379"/>
      <c r="H28" s="379"/>
      <c r="I28" s="379"/>
      <c r="J28" s="379"/>
      <c r="K28" s="202"/>
      <c r="L28" s="202"/>
      <c r="M28" s="202"/>
      <c r="N28" s="202"/>
    </row>
    <row r="29" spans="1:14">
      <c r="A29" s="374"/>
      <c r="B29" s="380"/>
      <c r="C29" s="318"/>
      <c r="D29" s="318"/>
      <c r="E29" s="318"/>
      <c r="F29" s="318"/>
      <c r="G29" s="381"/>
      <c r="H29" s="381"/>
      <c r="I29" s="381"/>
      <c r="J29" s="381"/>
      <c r="K29" s="202"/>
      <c r="L29" s="202"/>
      <c r="M29" s="202"/>
      <c r="N29" s="202"/>
    </row>
    <row r="30" spans="1:14">
      <c r="A30" s="318" t="s">
        <v>196</v>
      </c>
      <c r="B30" s="380"/>
      <c r="C30" s="318"/>
      <c r="D30" s="318"/>
      <c r="E30" s="318"/>
      <c r="F30" s="318"/>
      <c r="G30" s="381"/>
      <c r="H30" s="381"/>
      <c r="I30" s="381"/>
      <c r="J30" s="381"/>
      <c r="K30" s="202"/>
      <c r="L30" s="202"/>
      <c r="M30" s="202"/>
      <c r="N30" s="202"/>
    </row>
    <row r="31" spans="1:14">
      <c r="A31" s="318" t="s">
        <v>37</v>
      </c>
      <c r="B31" s="380"/>
      <c r="C31" s="318"/>
      <c r="D31" s="318"/>
      <c r="K31" s="202"/>
      <c r="L31" s="202"/>
      <c r="M31" s="202"/>
      <c r="N31" s="202"/>
    </row>
    <row r="32" spans="1:14">
      <c r="A32" s="318" t="s">
        <v>151</v>
      </c>
      <c r="B32" s="355"/>
      <c r="K32" s="202"/>
      <c r="L32" s="202"/>
      <c r="M32" s="202"/>
      <c r="N32" s="202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0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</mergeCells>
  <phoneticPr fontId="29" type="noConversion"/>
  <hyperlinks>
    <hyperlink ref="A5" display="BACK TO MENU" xr:uid="{00000000-0004-0000-0D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  <pageSetUpPr fitToPage="1"/>
  </sheetPr>
  <dimension ref="A1:U63"/>
  <sheetViews>
    <sheetView view="pageBreakPreview" zoomScaleNormal="100" zoomScaleSheetLayoutView="100" workbookViewId="0">
      <selection activeCell="P56" sqref="P56"/>
    </sheetView>
  </sheetViews>
  <sheetFormatPr defaultColWidth="8.88671875" defaultRowHeight="15"/>
  <cols>
    <col min="1" max="1" width="25.109375" style="392" customWidth="1"/>
    <col min="2" max="2" width="10.6640625" style="393" customWidth="1"/>
    <col min="3" max="3" width="13.109375" style="392" customWidth="1"/>
    <col min="4" max="4" width="11.77734375" style="392" customWidth="1"/>
    <col min="5" max="5" width="7.44140625" style="392" customWidth="1"/>
    <col min="6" max="6" width="8.44140625" style="392" customWidth="1"/>
    <col min="7" max="7" width="23.44140625" style="392" customWidth="1"/>
    <col min="8" max="8" width="10.88671875" style="392" customWidth="1"/>
    <col min="9" max="9" width="8.44140625" style="392" customWidth="1"/>
    <col min="10" max="10" width="7.6640625" style="392" customWidth="1"/>
    <col min="11" max="11" width="8.109375" style="392" customWidth="1"/>
    <col min="12" max="12" width="8.6640625" style="392" customWidth="1"/>
    <col min="13" max="13" width="8.77734375" style="392" customWidth="1"/>
    <col min="14" max="14" width="8.109375" style="392" customWidth="1"/>
    <col min="15" max="15" width="9.44140625" style="392" bestFit="1" customWidth="1"/>
    <col min="16" max="16" width="10" style="394" customWidth="1"/>
    <col min="17" max="18" width="8.33203125" style="394" customWidth="1"/>
    <col min="19" max="19" width="10.109375" style="392" customWidth="1"/>
    <col min="20" max="20" width="7.33203125" style="392" customWidth="1"/>
    <col min="21" max="16384" width="8.88671875" style="392"/>
  </cols>
  <sheetData>
    <row r="1" spans="1:21" s="384" customFormat="1" ht="32.25" customHeight="1">
      <c r="A1" s="385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3"/>
      <c r="R1" s="383"/>
    </row>
    <row r="2" spans="1:21" s="387" customFormat="1" ht="24" customHeight="1">
      <c r="A2" s="733" t="s">
        <v>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505"/>
      <c r="M2" s="505"/>
      <c r="N2" s="505"/>
      <c r="O2" s="505"/>
      <c r="P2" s="505"/>
      <c r="Q2" s="386"/>
      <c r="R2" s="386"/>
      <c r="S2" s="384"/>
      <c r="T2" s="384"/>
      <c r="U2" s="384"/>
    </row>
    <row r="3" spans="1:21" ht="25.5">
      <c r="A3" s="734" t="s">
        <v>197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388"/>
      <c r="M3" s="387"/>
      <c r="N3" s="388"/>
      <c r="O3" s="389"/>
      <c r="P3" s="390"/>
      <c r="Q3" s="390"/>
      <c r="R3" s="391"/>
      <c r="S3" s="387"/>
      <c r="T3" s="387"/>
      <c r="U3" s="387"/>
    </row>
    <row r="4" spans="1:21" s="395" customFormat="1" ht="15.75" hidden="1" customHeight="1" thickBot="1">
      <c r="A4" s="392"/>
      <c r="B4" s="393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4"/>
      <c r="Q4" s="392"/>
      <c r="R4" s="392"/>
      <c r="S4" s="392"/>
      <c r="T4" s="392"/>
      <c r="U4" s="392"/>
    </row>
    <row r="5" spans="1:21" s="395" customFormat="1" ht="14.25" hidden="1" customHeight="1" thickTop="1">
      <c r="A5" s="396"/>
      <c r="B5" s="397"/>
      <c r="C5" s="398"/>
      <c r="D5" s="399"/>
      <c r="E5" s="400"/>
      <c r="F5" s="401"/>
      <c r="G5" s="400"/>
      <c r="H5" s="401"/>
      <c r="I5" s="402"/>
      <c r="J5" s="397"/>
      <c r="K5" s="400"/>
      <c r="L5" s="401"/>
      <c r="M5" s="403"/>
      <c r="N5" s="403"/>
      <c r="O5" s="398"/>
      <c r="P5" s="399"/>
      <c r="Q5" s="398"/>
      <c r="R5" s="404"/>
    </row>
    <row r="6" spans="1:21" s="395" customFormat="1" ht="14.25" hidden="1" customHeight="1">
      <c r="A6" s="405"/>
      <c r="B6" s="406"/>
      <c r="C6" s="407"/>
      <c r="D6" s="407"/>
      <c r="E6" s="407"/>
      <c r="F6" s="407"/>
      <c r="G6" s="407"/>
      <c r="H6" s="407"/>
      <c r="I6" s="408"/>
      <c r="J6" s="406"/>
      <c r="K6" s="409"/>
      <c r="L6" s="409"/>
      <c r="M6" s="409"/>
      <c r="N6" s="409"/>
      <c r="O6" s="409"/>
      <c r="P6" s="410"/>
      <c r="Q6" s="409"/>
      <c r="R6" s="411"/>
    </row>
    <row r="7" spans="1:21" s="395" customFormat="1" ht="14.25" hidden="1" customHeight="1">
      <c r="A7" s="405"/>
      <c r="B7" s="406"/>
      <c r="C7" s="412"/>
      <c r="D7" s="412"/>
      <c r="E7" s="413"/>
      <c r="F7" s="413"/>
      <c r="G7" s="413"/>
      <c r="H7" s="413"/>
      <c r="I7" s="408"/>
      <c r="J7" s="406"/>
      <c r="K7" s="414"/>
      <c r="L7" s="414"/>
      <c r="M7" s="414"/>
      <c r="N7" s="414"/>
      <c r="O7" s="414"/>
      <c r="P7" s="415"/>
      <c r="Q7" s="414"/>
      <c r="R7" s="416"/>
    </row>
    <row r="8" spans="1:21" s="424" customFormat="1" ht="21.95" hidden="1" customHeight="1">
      <c r="A8" s="417"/>
      <c r="B8" s="418"/>
      <c r="C8" s="419"/>
      <c r="D8" s="419"/>
      <c r="E8" s="420"/>
      <c r="F8" s="420"/>
      <c r="G8" s="420"/>
      <c r="H8" s="420"/>
      <c r="I8" s="421"/>
      <c r="J8" s="418"/>
      <c r="K8" s="422"/>
      <c r="L8" s="422"/>
      <c r="M8" s="422"/>
      <c r="N8" s="422"/>
      <c r="O8" s="422"/>
      <c r="P8" s="422"/>
      <c r="Q8" s="422"/>
      <c r="R8" s="423"/>
      <c r="S8" s="395"/>
      <c r="T8" s="395"/>
      <c r="U8" s="395"/>
    </row>
    <row r="9" spans="1:21" s="424" customFormat="1" ht="21.95" hidden="1" customHeight="1">
      <c r="A9" s="425"/>
      <c r="B9" s="426"/>
      <c r="C9" s="307"/>
      <c r="D9" s="307"/>
      <c r="E9" s="427"/>
      <c r="F9" s="427"/>
      <c r="G9" s="427"/>
      <c r="H9" s="427"/>
      <c r="I9" s="428"/>
      <c r="J9" s="429"/>
      <c r="K9" s="307"/>
      <c r="L9" s="307"/>
      <c r="M9" s="307"/>
      <c r="N9" s="307"/>
      <c r="O9" s="307"/>
      <c r="P9" s="430"/>
      <c r="Q9" s="430"/>
      <c r="R9" s="431"/>
    </row>
    <row r="10" spans="1:21" s="424" customFormat="1" ht="21.95" hidden="1" customHeight="1">
      <c r="A10" s="425"/>
      <c r="B10" s="426"/>
      <c r="C10" s="307"/>
      <c r="D10" s="307"/>
      <c r="E10" s="427"/>
      <c r="F10" s="427"/>
      <c r="G10" s="427"/>
      <c r="H10" s="427"/>
      <c r="I10" s="428"/>
      <c r="J10" s="432"/>
      <c r="K10" s="307"/>
      <c r="L10" s="307"/>
      <c r="M10" s="307"/>
      <c r="N10" s="307"/>
      <c r="O10" s="307"/>
      <c r="P10" s="307"/>
      <c r="Q10" s="307"/>
      <c r="R10" s="431"/>
    </row>
    <row r="11" spans="1:21" s="424" customFormat="1" ht="21.95" hidden="1" customHeight="1">
      <c r="A11" s="425"/>
      <c r="B11" s="426"/>
      <c r="C11" s="307"/>
      <c r="D11" s="307"/>
      <c r="E11" s="427"/>
      <c r="F11" s="427"/>
      <c r="G11" s="427"/>
      <c r="H11" s="427"/>
      <c r="I11" s="428"/>
      <c r="J11" s="429"/>
      <c r="K11" s="307"/>
      <c r="L11" s="307"/>
      <c r="M11" s="307"/>
      <c r="N11" s="307"/>
      <c r="O11" s="307"/>
      <c r="P11" s="307"/>
      <c r="Q11" s="307"/>
      <c r="R11" s="431"/>
    </row>
    <row r="12" spans="1:21" s="424" customFormat="1" ht="21.95" hidden="1" customHeight="1">
      <c r="A12" s="425"/>
      <c r="B12" s="426"/>
      <c r="C12" s="307"/>
      <c r="D12" s="307"/>
      <c r="E12" s="427"/>
      <c r="F12" s="427"/>
      <c r="G12" s="427"/>
      <c r="H12" s="427"/>
      <c r="I12" s="428"/>
      <c r="J12" s="429"/>
      <c r="K12" s="307"/>
      <c r="L12" s="307"/>
      <c r="M12" s="307"/>
      <c r="N12" s="307"/>
      <c r="O12" s="307"/>
      <c r="P12" s="307"/>
      <c r="Q12" s="307"/>
      <c r="R12" s="431"/>
    </row>
    <row r="13" spans="1:21" ht="13.5" hidden="1" customHeight="1" thickBot="1">
      <c r="A13" s="433"/>
      <c r="B13" s="434"/>
      <c r="C13" s="435"/>
      <c r="D13" s="435"/>
      <c r="E13" s="436"/>
      <c r="F13" s="436"/>
      <c r="G13" s="436"/>
      <c r="H13" s="436"/>
      <c r="I13" s="437"/>
      <c r="J13" s="437"/>
      <c r="K13" s="435"/>
      <c r="L13" s="435"/>
      <c r="M13" s="435"/>
      <c r="N13" s="435"/>
      <c r="O13" s="435"/>
      <c r="P13" s="435"/>
      <c r="Q13" s="435"/>
      <c r="R13" s="438"/>
      <c r="S13" s="424"/>
      <c r="T13" s="424"/>
      <c r="U13" s="424"/>
    </row>
    <row r="14" spans="1:21" ht="16.5" hidden="1" customHeight="1" thickTop="1"/>
    <row r="15" spans="1:21" ht="16.5" hidden="1" customHeight="1">
      <c r="A15" s="439"/>
      <c r="B15" s="440"/>
      <c r="C15" s="441"/>
      <c r="D15" s="439"/>
      <c r="E15" s="441"/>
      <c r="F15" s="441"/>
      <c r="G15" s="441"/>
      <c r="H15" s="441"/>
      <c r="I15" s="439"/>
      <c r="J15" s="441"/>
      <c r="O15" s="439"/>
      <c r="P15" s="392"/>
      <c r="Q15" s="392"/>
      <c r="R15" s="441"/>
    </row>
    <row r="16" spans="1:21" ht="16.5" hidden="1" customHeight="1">
      <c r="A16" s="439"/>
      <c r="B16" s="440"/>
      <c r="C16" s="441"/>
      <c r="D16" s="441"/>
      <c r="E16" s="441"/>
      <c r="F16" s="441"/>
      <c r="G16" s="441"/>
      <c r="H16" s="441"/>
      <c r="I16" s="441"/>
      <c r="J16" s="439"/>
      <c r="O16" s="439"/>
      <c r="P16" s="392"/>
      <c r="Q16" s="392"/>
      <c r="R16" s="441"/>
    </row>
    <row r="17" spans="1:20" ht="13.5" hidden="1" customHeight="1">
      <c r="A17" s="439"/>
      <c r="B17" s="440"/>
      <c r="C17" s="441"/>
      <c r="D17" s="441"/>
      <c r="E17" s="441"/>
      <c r="F17" s="441"/>
      <c r="G17" s="441"/>
      <c r="H17" s="441"/>
      <c r="I17" s="441"/>
      <c r="J17" s="439"/>
      <c r="O17" s="439"/>
      <c r="P17" s="392"/>
      <c r="Q17" s="392"/>
      <c r="R17" s="441"/>
    </row>
    <row r="18" spans="1:20" ht="13.5" hidden="1" customHeight="1"/>
    <row r="19" spans="1:20" ht="16.5" hidden="1" customHeight="1"/>
    <row r="20" spans="1:20" ht="13.5" hidden="1" customHeight="1">
      <c r="A20" s="439"/>
      <c r="B20" s="440"/>
      <c r="C20" s="441"/>
      <c r="D20" s="441"/>
      <c r="E20" s="441"/>
      <c r="F20" s="439"/>
      <c r="G20" s="441"/>
      <c r="H20" s="439"/>
      <c r="I20" s="442"/>
      <c r="J20" s="441"/>
      <c r="K20" s="439"/>
      <c r="L20" s="441"/>
      <c r="M20" s="439"/>
      <c r="N20" s="441"/>
      <c r="O20" s="439"/>
      <c r="P20" s="441"/>
    </row>
    <row r="21" spans="1:20" ht="17.25" hidden="1" customHeight="1" thickBot="1"/>
    <row r="22" spans="1:20" ht="16.5" hidden="1" customHeight="1" thickTop="1">
      <c r="A22" s="396"/>
      <c r="B22" s="397"/>
      <c r="C22" s="443"/>
      <c r="D22" s="444"/>
      <c r="E22" s="445"/>
      <c r="F22" s="446"/>
      <c r="G22" s="445"/>
      <c r="H22" s="446"/>
      <c r="I22" s="447"/>
      <c r="J22" s="397"/>
      <c r="K22" s="400"/>
      <c r="L22" s="401"/>
      <c r="M22" s="403"/>
      <c r="N22" s="403"/>
      <c r="O22" s="398"/>
      <c r="P22" s="399"/>
      <c r="Q22" s="398"/>
      <c r="R22" s="404"/>
      <c r="S22" s="448"/>
      <c r="T22" s="449"/>
    </row>
    <row r="23" spans="1:20" ht="15.75" hidden="1" customHeight="1">
      <c r="A23" s="405"/>
      <c r="B23" s="406"/>
      <c r="C23" s="407"/>
      <c r="D23" s="407"/>
      <c r="E23" s="407"/>
      <c r="F23" s="407"/>
      <c r="G23" s="407"/>
      <c r="H23" s="407"/>
      <c r="I23" s="450"/>
      <c r="J23" s="406"/>
      <c r="K23" s="407"/>
      <c r="L23" s="407"/>
      <c r="M23" s="407"/>
      <c r="N23" s="407"/>
      <c r="O23" s="409"/>
      <c r="P23" s="410"/>
      <c r="Q23" s="409"/>
      <c r="R23" s="411"/>
      <c r="S23" s="409"/>
      <c r="T23" s="411"/>
    </row>
    <row r="24" spans="1:20" ht="15" hidden="1" customHeight="1">
      <c r="A24" s="405"/>
      <c r="B24" s="406"/>
      <c r="C24" s="413"/>
      <c r="D24" s="413"/>
      <c r="E24" s="413"/>
      <c r="F24" s="413"/>
      <c r="G24" s="413"/>
      <c r="H24" s="413"/>
      <c r="I24" s="450"/>
      <c r="J24" s="406"/>
      <c r="K24" s="412"/>
      <c r="L24" s="412"/>
      <c r="M24" s="412"/>
      <c r="N24" s="412"/>
      <c r="O24" s="414"/>
      <c r="P24" s="415"/>
      <c r="Q24" s="414"/>
      <c r="R24" s="416"/>
      <c r="S24" s="414"/>
      <c r="T24" s="416"/>
    </row>
    <row r="25" spans="1:20" ht="22.5" hidden="1" customHeight="1">
      <c r="A25" s="417"/>
      <c r="B25" s="418"/>
      <c r="C25" s="451"/>
      <c r="D25" s="420"/>
      <c r="E25" s="420"/>
      <c r="F25" s="420"/>
      <c r="G25" s="420"/>
      <c r="H25" s="420"/>
      <c r="I25" s="452"/>
      <c r="J25" s="418"/>
      <c r="K25" s="419"/>
      <c r="L25" s="419"/>
      <c r="M25" s="419"/>
      <c r="N25" s="419"/>
      <c r="O25" s="422"/>
      <c r="P25" s="422"/>
      <c r="Q25" s="422"/>
      <c r="R25" s="423"/>
      <c r="S25" s="422"/>
      <c r="T25" s="423"/>
    </row>
    <row r="26" spans="1:20" ht="24.95" hidden="1" customHeight="1">
      <c r="A26" s="453"/>
      <c r="B26" s="454"/>
      <c r="C26" s="307"/>
      <c r="D26" s="307"/>
      <c r="E26" s="307"/>
      <c r="F26" s="307"/>
      <c r="G26" s="307"/>
      <c r="H26" s="307"/>
      <c r="I26" s="455"/>
      <c r="J26" s="456"/>
      <c r="K26" s="307"/>
      <c r="L26" s="307"/>
      <c r="M26" s="307"/>
      <c r="N26" s="307"/>
      <c r="O26" s="307"/>
      <c r="P26" s="430"/>
      <c r="Q26" s="430"/>
      <c r="R26" s="431"/>
      <c r="S26" s="430"/>
      <c r="T26" s="431"/>
    </row>
    <row r="27" spans="1:20" ht="24.95" hidden="1" customHeight="1">
      <c r="A27" s="453"/>
      <c r="B27" s="454"/>
      <c r="C27" s="307"/>
      <c r="D27" s="307"/>
      <c r="E27" s="307"/>
      <c r="F27" s="307"/>
      <c r="G27" s="307"/>
      <c r="H27" s="307"/>
      <c r="I27" s="455"/>
      <c r="J27" s="456"/>
      <c r="K27" s="307"/>
      <c r="L27" s="307"/>
      <c r="M27" s="307"/>
      <c r="N27" s="307"/>
      <c r="O27" s="307"/>
      <c r="P27" s="430"/>
      <c r="Q27" s="430"/>
      <c r="R27" s="431"/>
      <c r="S27" s="430"/>
      <c r="T27" s="431"/>
    </row>
    <row r="28" spans="1:20" ht="24.95" hidden="1" customHeight="1">
      <c r="A28" s="453"/>
      <c r="B28" s="454"/>
      <c r="C28" s="307"/>
      <c r="D28" s="307"/>
      <c r="E28" s="307"/>
      <c r="F28" s="307"/>
      <c r="G28" s="307"/>
      <c r="H28" s="307"/>
      <c r="I28" s="455"/>
      <c r="J28" s="456"/>
      <c r="K28" s="307"/>
      <c r="L28" s="307"/>
      <c r="M28" s="307"/>
      <c r="N28" s="307"/>
      <c r="O28" s="307"/>
      <c r="P28" s="430"/>
      <c r="Q28" s="430"/>
      <c r="R28" s="431"/>
      <c r="S28" s="430"/>
      <c r="T28" s="431"/>
    </row>
    <row r="29" spans="1:20" ht="24.95" hidden="1" customHeight="1">
      <c r="A29" s="453"/>
      <c r="B29" s="454"/>
      <c r="C29" s="307"/>
      <c r="D29" s="307"/>
      <c r="E29" s="307"/>
      <c r="F29" s="307"/>
      <c r="G29" s="307"/>
      <c r="H29" s="307"/>
      <c r="I29" s="455"/>
      <c r="J29" s="456"/>
      <c r="K29" s="307"/>
      <c r="L29" s="307"/>
      <c r="M29" s="307"/>
      <c r="N29" s="307"/>
      <c r="O29" s="307"/>
      <c r="P29" s="430"/>
      <c r="Q29" s="430"/>
      <c r="R29" s="431"/>
      <c r="S29" s="430"/>
      <c r="T29" s="431"/>
    </row>
    <row r="30" spans="1:20" ht="15" hidden="1" customHeight="1" thickBot="1">
      <c r="A30" s="457"/>
      <c r="B30" s="458"/>
      <c r="C30" s="435"/>
      <c r="D30" s="435"/>
      <c r="E30" s="435"/>
      <c r="F30" s="435"/>
      <c r="G30" s="435"/>
      <c r="H30" s="435"/>
      <c r="I30" s="459"/>
      <c r="J30" s="460"/>
      <c r="K30" s="435"/>
      <c r="L30" s="435"/>
      <c r="M30" s="435"/>
      <c r="N30" s="435"/>
      <c r="O30" s="435"/>
      <c r="P30" s="435"/>
      <c r="Q30" s="435"/>
      <c r="R30" s="438"/>
    </row>
    <row r="31" spans="1:20" ht="13.5" hidden="1" customHeight="1" thickTop="1">
      <c r="A31" s="461"/>
      <c r="B31" s="462"/>
      <c r="C31" s="463"/>
      <c r="D31" s="463"/>
      <c r="E31" s="463"/>
      <c r="F31" s="463"/>
      <c r="G31" s="463"/>
      <c r="H31" s="463"/>
      <c r="I31" s="464"/>
      <c r="J31" s="464"/>
      <c r="K31" s="463"/>
      <c r="L31" s="463"/>
      <c r="M31" s="463"/>
      <c r="N31" s="463"/>
      <c r="O31" s="463"/>
      <c r="P31" s="463"/>
      <c r="Q31" s="463"/>
      <c r="R31" s="463"/>
    </row>
    <row r="32" spans="1:20" ht="13.5" hidden="1" customHeight="1">
      <c r="A32" s="465"/>
      <c r="B32" s="466"/>
      <c r="C32" s="467"/>
      <c r="D32" s="467"/>
      <c r="E32" s="467"/>
      <c r="F32" s="468"/>
      <c r="G32" s="467"/>
      <c r="H32" s="468"/>
      <c r="I32" s="469"/>
      <c r="J32" s="470"/>
      <c r="K32" s="471"/>
      <c r="L32" s="471"/>
      <c r="M32" s="471"/>
      <c r="N32" s="471"/>
      <c r="O32" s="471"/>
      <c r="P32" s="471"/>
    </row>
    <row r="33" spans="1:18" ht="16.5" hidden="1" customHeight="1">
      <c r="A33" s="472"/>
      <c r="B33" s="469"/>
      <c r="C33" s="469"/>
      <c r="D33" s="469"/>
      <c r="E33" s="469"/>
      <c r="F33" s="469"/>
      <c r="G33" s="469"/>
      <c r="H33" s="469"/>
      <c r="I33" s="469"/>
      <c r="J33" s="470"/>
      <c r="K33" s="471"/>
      <c r="L33" s="471"/>
      <c r="M33" s="471"/>
      <c r="N33" s="471"/>
      <c r="O33" s="471"/>
      <c r="P33" s="471"/>
    </row>
    <row r="34" spans="1:18" ht="16.5" hidden="1" customHeight="1">
      <c r="A34" s="473"/>
      <c r="B34" s="469"/>
      <c r="C34" s="469"/>
      <c r="D34" s="469"/>
      <c r="E34" s="469"/>
      <c r="F34" s="469"/>
      <c r="G34" s="469"/>
      <c r="H34" s="469"/>
      <c r="I34" s="469"/>
      <c r="J34" s="470"/>
      <c r="K34" s="471"/>
      <c r="L34" s="471"/>
      <c r="M34" s="471"/>
      <c r="N34" s="471"/>
      <c r="O34" s="471"/>
      <c r="P34" s="471"/>
    </row>
    <row r="35" spans="1:18" ht="16.5" hidden="1" customHeight="1">
      <c r="A35" s="439"/>
      <c r="B35" s="440"/>
      <c r="C35" s="441"/>
      <c r="D35" s="441"/>
      <c r="E35" s="441"/>
      <c r="F35" s="441"/>
      <c r="G35" s="441"/>
      <c r="H35" s="441"/>
      <c r="I35" s="441"/>
      <c r="J35" s="441"/>
      <c r="K35" s="439"/>
      <c r="L35" s="441"/>
      <c r="M35" s="439"/>
      <c r="N35" s="441"/>
      <c r="O35" s="439"/>
      <c r="P35" s="441"/>
    </row>
    <row r="36" spans="1:18" ht="16.5" hidden="1" customHeight="1">
      <c r="A36" s="439"/>
      <c r="B36" s="440"/>
      <c r="C36" s="441"/>
      <c r="D36" s="441"/>
      <c r="E36" s="441"/>
      <c r="F36" s="441"/>
      <c r="G36" s="441"/>
      <c r="H36" s="441"/>
      <c r="I36" s="441"/>
      <c r="J36" s="441"/>
      <c r="K36" s="439"/>
      <c r="L36" s="441"/>
      <c r="M36" s="439"/>
      <c r="N36" s="441"/>
      <c r="O36" s="439"/>
      <c r="P36" s="441"/>
    </row>
    <row r="37" spans="1:18" ht="16.5" hidden="1" customHeight="1">
      <c r="A37" s="439"/>
      <c r="B37" s="440"/>
      <c r="C37" s="441"/>
      <c r="D37" s="441"/>
      <c r="E37" s="441"/>
      <c r="F37" s="439"/>
      <c r="G37" s="441"/>
      <c r="H37" s="439"/>
      <c r="I37" s="442"/>
      <c r="J37" s="441"/>
      <c r="K37" s="439"/>
      <c r="L37" s="441"/>
      <c r="M37" s="439"/>
      <c r="N37" s="441"/>
      <c r="O37" s="439"/>
      <c r="P37" s="441"/>
    </row>
    <row r="38" spans="1:18" ht="51" hidden="1" customHeight="1">
      <c r="A38" s="439"/>
      <c r="B38" s="440"/>
      <c r="C38" s="441"/>
      <c r="D38" s="441"/>
      <c r="E38" s="441"/>
      <c r="F38" s="439"/>
      <c r="G38" s="441"/>
      <c r="H38" s="439"/>
      <c r="I38" s="442"/>
      <c r="J38" s="441"/>
      <c r="K38" s="439"/>
      <c r="L38" s="441"/>
      <c r="M38" s="439"/>
      <c r="N38" s="441"/>
      <c r="O38" s="439"/>
      <c r="P38" s="441"/>
    </row>
    <row r="40" spans="1:18" ht="18">
      <c r="A40" s="499" t="s">
        <v>22</v>
      </c>
      <c r="O40" s="441" t="s">
        <v>59</v>
      </c>
      <c r="P40" s="553">
        <v>44907</v>
      </c>
    </row>
    <row r="41" spans="1:18" ht="12.6" customHeight="1"/>
    <row r="42" spans="1:18" ht="15.75" thickBot="1"/>
    <row r="43" spans="1:18" ht="30.75" customHeight="1">
      <c r="A43" s="738" t="s">
        <v>3</v>
      </c>
      <c r="B43" s="741" t="s">
        <v>10</v>
      </c>
      <c r="C43" s="744" t="s">
        <v>71</v>
      </c>
      <c r="D43" s="745"/>
      <c r="E43" s="744" t="s">
        <v>204</v>
      </c>
      <c r="F43" s="745"/>
      <c r="G43" s="746" t="s">
        <v>30</v>
      </c>
      <c r="H43" s="741" t="s">
        <v>10</v>
      </c>
      <c r="I43" s="735" t="s">
        <v>192</v>
      </c>
      <c r="J43" s="736"/>
      <c r="K43" s="735" t="s">
        <v>46</v>
      </c>
      <c r="L43" s="736"/>
      <c r="M43" s="735" t="s">
        <v>26</v>
      </c>
      <c r="N43" s="736"/>
      <c r="O43" s="735" t="s">
        <v>67</v>
      </c>
      <c r="P43" s="737"/>
      <c r="Q43" s="392"/>
      <c r="R43" s="392"/>
    </row>
    <row r="44" spans="1:18" ht="15" customHeight="1">
      <c r="A44" s="739"/>
      <c r="B44" s="742"/>
      <c r="C44" s="474" t="s">
        <v>4</v>
      </c>
      <c r="D44" s="474" t="s">
        <v>0</v>
      </c>
      <c r="E44" s="474" t="s">
        <v>4</v>
      </c>
      <c r="F44" s="474" t="s">
        <v>0</v>
      </c>
      <c r="G44" s="747"/>
      <c r="H44" s="742"/>
      <c r="I44" s="474" t="s">
        <v>4</v>
      </c>
      <c r="J44" s="474" t="s">
        <v>0</v>
      </c>
      <c r="K44" s="475" t="s">
        <v>4</v>
      </c>
      <c r="L44" s="475" t="s">
        <v>0</v>
      </c>
      <c r="M44" s="475" t="s">
        <v>4</v>
      </c>
      <c r="N44" s="475" t="s">
        <v>0</v>
      </c>
      <c r="O44" s="475" t="s">
        <v>4</v>
      </c>
      <c r="P44" s="503" t="s">
        <v>0</v>
      </c>
      <c r="Q44" s="392"/>
      <c r="R44" s="392"/>
    </row>
    <row r="45" spans="1:18" ht="15" customHeight="1">
      <c r="A45" s="740"/>
      <c r="B45" s="743"/>
      <c r="C45" s="476" t="str">
        <f>'[3]USEC VIA SHA (AWE4)'!C10</f>
        <v>SUN</v>
      </c>
      <c r="D45" s="476" t="s">
        <v>5</v>
      </c>
      <c r="E45" s="476" t="s">
        <v>9</v>
      </c>
      <c r="F45" s="476" t="s">
        <v>8</v>
      </c>
      <c r="G45" s="748"/>
      <c r="H45" s="743"/>
      <c r="I45" s="477" t="s">
        <v>9</v>
      </c>
      <c r="J45" s="477" t="s">
        <v>8</v>
      </c>
      <c r="K45" s="478" t="s">
        <v>11</v>
      </c>
      <c r="L45" s="478" t="s">
        <v>7</v>
      </c>
      <c r="M45" s="478" t="s">
        <v>9</v>
      </c>
      <c r="N45" s="478" t="s">
        <v>8</v>
      </c>
      <c r="O45" s="478" t="s">
        <v>5</v>
      </c>
      <c r="P45" s="504" t="s">
        <v>6</v>
      </c>
      <c r="Q45" s="392"/>
      <c r="R45" s="392"/>
    </row>
    <row r="46" spans="1:18" s="393" customFormat="1" ht="19.5" customHeight="1">
      <c r="A46" s="280" t="s">
        <v>284</v>
      </c>
      <c r="B46" s="279" t="s">
        <v>285</v>
      </c>
      <c r="C46" s="281" t="s">
        <v>237</v>
      </c>
      <c r="D46" s="281" t="s">
        <v>244</v>
      </c>
      <c r="E46" s="281" t="s">
        <v>235</v>
      </c>
      <c r="F46" s="281" t="s">
        <v>248</v>
      </c>
      <c r="G46" s="280" t="s">
        <v>311</v>
      </c>
      <c r="H46" s="280" t="s">
        <v>312</v>
      </c>
      <c r="I46" s="281">
        <v>44576</v>
      </c>
      <c r="J46" s="281">
        <v>44577</v>
      </c>
      <c r="K46" s="281">
        <v>44608</v>
      </c>
      <c r="L46" s="281">
        <v>44609</v>
      </c>
      <c r="M46" s="281">
        <v>44611</v>
      </c>
      <c r="N46" s="281">
        <v>44612</v>
      </c>
      <c r="O46" s="281">
        <v>44613</v>
      </c>
      <c r="P46" s="281">
        <v>44614</v>
      </c>
    </row>
    <row r="47" spans="1:18" s="393" customFormat="1" ht="19.5" customHeight="1">
      <c r="A47" s="280" t="s">
        <v>354</v>
      </c>
      <c r="B47" s="279" t="s">
        <v>355</v>
      </c>
      <c r="C47" s="281" t="s">
        <v>246</v>
      </c>
      <c r="D47" s="281" t="s">
        <v>247</v>
      </c>
      <c r="E47" s="281" t="s">
        <v>239</v>
      </c>
      <c r="F47" s="281" t="s">
        <v>251</v>
      </c>
      <c r="G47" s="280" t="s">
        <v>313</v>
      </c>
      <c r="H47" s="280" t="s">
        <v>314</v>
      </c>
      <c r="I47" s="281">
        <v>44583</v>
      </c>
      <c r="J47" s="281">
        <v>44584</v>
      </c>
      <c r="K47" s="281">
        <v>44615</v>
      </c>
      <c r="L47" s="281">
        <v>44616</v>
      </c>
      <c r="M47" s="281">
        <v>44618</v>
      </c>
      <c r="N47" s="281">
        <v>44619</v>
      </c>
      <c r="O47" s="281">
        <v>44620</v>
      </c>
      <c r="P47" s="281">
        <v>44621</v>
      </c>
      <c r="Q47" s="479"/>
      <c r="R47" s="479"/>
    </row>
    <row r="48" spans="1:18" s="393" customFormat="1" ht="19.5" customHeight="1">
      <c r="A48" s="280" t="s">
        <v>25</v>
      </c>
      <c r="B48" s="279" t="s">
        <v>356</v>
      </c>
      <c r="C48" s="281" t="s">
        <v>238</v>
      </c>
      <c r="D48" s="281" t="s">
        <v>250</v>
      </c>
      <c r="E48" s="281" t="s">
        <v>279</v>
      </c>
      <c r="F48" s="281" t="s">
        <v>265</v>
      </c>
      <c r="G48" s="280" t="s">
        <v>409</v>
      </c>
      <c r="H48" s="280" t="s">
        <v>411</v>
      </c>
      <c r="I48" s="281">
        <v>44590</v>
      </c>
      <c r="J48" s="281">
        <v>44591</v>
      </c>
      <c r="K48" s="281">
        <v>44622</v>
      </c>
      <c r="L48" s="281">
        <v>44623</v>
      </c>
      <c r="M48" s="281">
        <v>44625</v>
      </c>
      <c r="N48" s="281">
        <v>44626</v>
      </c>
      <c r="O48" s="281">
        <v>44627</v>
      </c>
      <c r="P48" s="281">
        <v>44628</v>
      </c>
      <c r="Q48" s="479"/>
      <c r="R48" s="479"/>
    </row>
    <row r="49" spans="1:18" s="393" customFormat="1" ht="19.5" customHeight="1">
      <c r="A49" s="545" t="s">
        <v>357</v>
      </c>
      <c r="B49" s="546" t="s">
        <v>358</v>
      </c>
      <c r="C49" s="547" t="s">
        <v>252</v>
      </c>
      <c r="D49" s="547" t="s">
        <v>264</v>
      </c>
      <c r="E49" s="547" t="s">
        <v>280</v>
      </c>
      <c r="F49" s="547" t="s">
        <v>267</v>
      </c>
      <c r="G49" s="280" t="s">
        <v>410</v>
      </c>
      <c r="H49" s="280" t="s">
        <v>412</v>
      </c>
      <c r="I49" s="281">
        <v>44604</v>
      </c>
      <c r="J49" s="281">
        <v>44605</v>
      </c>
      <c r="K49" s="281">
        <v>44636</v>
      </c>
      <c r="L49" s="281">
        <v>44637</v>
      </c>
      <c r="M49" s="281">
        <v>44639</v>
      </c>
      <c r="N49" s="281">
        <v>44640</v>
      </c>
      <c r="O49" s="281">
        <v>44641</v>
      </c>
      <c r="P49" s="281">
        <v>44642</v>
      </c>
      <c r="Q49" s="479"/>
      <c r="R49" s="479"/>
    </row>
    <row r="50" spans="1:18" ht="19.5" customHeight="1">
      <c r="A50" s="545" t="s">
        <v>359</v>
      </c>
      <c r="B50" s="546" t="s">
        <v>360</v>
      </c>
      <c r="C50" s="547" t="s">
        <v>261</v>
      </c>
      <c r="D50" s="547" t="s">
        <v>266</v>
      </c>
      <c r="E50" s="547" t="s">
        <v>281</v>
      </c>
      <c r="F50" s="547" t="s">
        <v>269</v>
      </c>
      <c r="G50" s="280" t="s">
        <v>229</v>
      </c>
      <c r="H50" s="280" t="s">
        <v>401</v>
      </c>
      <c r="I50" s="281">
        <v>44611</v>
      </c>
      <c r="J50" s="281">
        <v>44612</v>
      </c>
      <c r="K50" s="281">
        <v>44643</v>
      </c>
      <c r="L50" s="281">
        <v>44644</v>
      </c>
      <c r="M50" s="281">
        <v>44646</v>
      </c>
      <c r="N50" s="281">
        <v>44647</v>
      </c>
      <c r="O50" s="281">
        <v>44648</v>
      </c>
      <c r="P50" s="281">
        <v>44649</v>
      </c>
    </row>
    <row r="52" spans="1:18" ht="19.5" customHeight="1">
      <c r="A52" s="552"/>
      <c r="B52" s="480"/>
      <c r="C52" s="463"/>
      <c r="D52" s="463"/>
      <c r="E52" s="463"/>
      <c r="F52" s="463"/>
      <c r="I52" s="463"/>
      <c r="J52" s="463"/>
      <c r="K52" s="481"/>
      <c r="L52" s="463"/>
      <c r="M52" s="463"/>
      <c r="N52" s="463"/>
      <c r="O52" s="463"/>
      <c r="P52" s="463"/>
    </row>
    <row r="53" spans="1:18" ht="18">
      <c r="A53" s="439" t="s">
        <v>164</v>
      </c>
      <c r="B53" s="440"/>
      <c r="C53" s="441"/>
      <c r="D53" s="441"/>
      <c r="E53" s="441"/>
      <c r="F53" s="441"/>
      <c r="G53" s="441"/>
      <c r="H53" s="439"/>
      <c r="I53" s="441"/>
      <c r="J53" s="314" t="s">
        <v>162</v>
      </c>
      <c r="K53" s="439"/>
      <c r="L53" s="441"/>
      <c r="M53" s="439"/>
      <c r="N53" s="441"/>
    </row>
    <row r="54" spans="1:18" ht="18">
      <c r="A54" s="439" t="s">
        <v>153</v>
      </c>
      <c r="B54" s="440"/>
      <c r="C54" s="441"/>
      <c r="D54" s="441"/>
      <c r="E54" s="441"/>
      <c r="F54" s="441"/>
      <c r="G54" s="441"/>
      <c r="H54" s="439"/>
      <c r="I54" s="441"/>
      <c r="J54" s="314" t="s">
        <v>163</v>
      </c>
      <c r="K54" s="439"/>
      <c r="L54" s="441"/>
      <c r="M54" s="439"/>
      <c r="N54" s="441"/>
    </row>
    <row r="55" spans="1:18" ht="18">
      <c r="A55" s="439" t="s">
        <v>47</v>
      </c>
      <c r="B55" s="440"/>
      <c r="C55" s="441"/>
      <c r="D55" s="441"/>
      <c r="E55" s="441"/>
      <c r="F55" s="441"/>
      <c r="G55" s="441"/>
      <c r="H55" s="439"/>
      <c r="I55" s="441"/>
      <c r="J55" s="314" t="s">
        <v>167</v>
      </c>
      <c r="K55" s="439"/>
      <c r="L55" s="441"/>
      <c r="M55" s="439"/>
      <c r="N55" s="441"/>
    </row>
    <row r="56" spans="1:18" ht="18">
      <c r="A56" s="439" t="s">
        <v>20</v>
      </c>
      <c r="B56" s="440"/>
      <c r="C56" s="441"/>
      <c r="D56" s="441"/>
      <c r="E56" s="441"/>
      <c r="F56" s="441"/>
      <c r="G56" s="441" t="s">
        <v>190</v>
      </c>
      <c r="H56" s="439"/>
      <c r="I56" s="441"/>
      <c r="J56" s="314"/>
      <c r="K56" s="439"/>
      <c r="L56" s="441"/>
      <c r="M56" s="439"/>
      <c r="N56" s="441"/>
    </row>
    <row r="57" spans="1:18" ht="18">
      <c r="A57" s="439"/>
      <c r="B57" s="440"/>
      <c r="C57" s="441"/>
      <c r="D57" s="441"/>
      <c r="E57" s="441"/>
      <c r="F57" s="441"/>
      <c r="G57" s="441"/>
      <c r="H57" s="441"/>
      <c r="I57" s="441"/>
      <c r="J57" s="441"/>
      <c r="K57" s="439"/>
      <c r="L57" s="441"/>
      <c r="M57" s="439"/>
      <c r="N57" s="441"/>
      <c r="O57" s="439"/>
    </row>
    <row r="58" spans="1:18" ht="18">
      <c r="A58" s="482" t="s">
        <v>2</v>
      </c>
      <c r="B58" s="483"/>
      <c r="C58" s="484"/>
      <c r="D58" s="484"/>
      <c r="E58" s="485"/>
      <c r="F58" s="484"/>
      <c r="G58" s="485"/>
      <c r="H58" s="484"/>
      <c r="I58" s="486"/>
      <c r="J58" s="485"/>
    </row>
    <row r="59" spans="1:18" ht="18">
      <c r="A59" s="482"/>
      <c r="B59" s="483"/>
      <c r="C59" s="484"/>
      <c r="D59" s="484"/>
      <c r="E59" s="485"/>
      <c r="F59" s="484"/>
      <c r="G59" s="485"/>
      <c r="H59" s="484"/>
      <c r="I59" s="486"/>
      <c r="J59" s="485"/>
    </row>
    <row r="60" spans="1:18" ht="21">
      <c r="A60" s="487" t="s">
        <v>38</v>
      </c>
      <c r="B60" s="483"/>
      <c r="C60" s="484"/>
      <c r="D60" s="484"/>
      <c r="E60" s="485"/>
      <c r="F60" s="488"/>
      <c r="G60" s="485"/>
      <c r="H60" s="488"/>
      <c r="I60" s="489"/>
      <c r="J60" s="490"/>
    </row>
    <row r="61" spans="1:18" ht="17.25">
      <c r="A61" s="491" t="s">
        <v>196</v>
      </c>
      <c r="B61" s="492"/>
      <c r="C61" s="488"/>
      <c r="D61" s="488"/>
      <c r="E61" s="493"/>
      <c r="F61" s="494"/>
      <c r="G61" s="493"/>
      <c r="H61" s="494"/>
      <c r="I61" s="495"/>
      <c r="J61" s="485"/>
    </row>
    <row r="62" spans="1:18" ht="17.25">
      <c r="A62" s="491" t="s">
        <v>37</v>
      </c>
      <c r="B62" s="496"/>
      <c r="C62" s="494"/>
      <c r="D62" s="494"/>
      <c r="E62" s="495"/>
      <c r="G62" s="495"/>
      <c r="I62" s="497"/>
    </row>
    <row r="63" spans="1:18" ht="17.25">
      <c r="A63" s="491" t="s">
        <v>151</v>
      </c>
      <c r="B63" s="394"/>
      <c r="I63" s="497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29" type="noConversion"/>
  <pageMargins left="0.22" right="0.19" top="0.43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2:H35"/>
  <sheetViews>
    <sheetView showGridLines="0" view="pageBreakPreview" zoomScaleNormal="100" zoomScaleSheetLayoutView="100" workbookViewId="0">
      <selection activeCell="K14" sqref="K14"/>
    </sheetView>
  </sheetViews>
  <sheetFormatPr defaultColWidth="8.88671875" defaultRowHeight="15"/>
  <cols>
    <col min="1" max="1" width="31" style="210" customWidth="1"/>
    <col min="2" max="2" width="12.44140625" style="228" customWidth="1"/>
    <col min="3" max="3" width="17" style="210" customWidth="1"/>
    <col min="4" max="4" width="15.44140625" style="210" customWidth="1"/>
    <col min="5" max="5" width="15" style="210" customWidth="1"/>
    <col min="6" max="6" width="15.88671875" style="210" customWidth="1"/>
    <col min="7" max="7" width="16.77734375" style="210" customWidth="1"/>
    <col min="8" max="8" width="16.44140625" style="210" customWidth="1"/>
    <col min="9" max="16384" width="8.88671875" style="210"/>
  </cols>
  <sheetData>
    <row r="2" spans="1:8" s="242" customFormat="1" ht="32.25" customHeight="1">
      <c r="A2" s="583" t="s">
        <v>1</v>
      </c>
      <c r="B2" s="584"/>
      <c r="C2" s="584"/>
      <c r="D2" s="584"/>
      <c r="E2" s="584"/>
      <c r="F2" s="584"/>
    </row>
    <row r="3" spans="1:8" s="243" customFormat="1" ht="29.25">
      <c r="A3" s="585" t="s">
        <v>161</v>
      </c>
      <c r="B3" s="586"/>
      <c r="C3" s="586"/>
      <c r="D3" s="586"/>
      <c r="E3" s="586"/>
      <c r="F3" s="586"/>
    </row>
    <row r="4" spans="1:8" s="246" customFormat="1" ht="12.75" customHeight="1">
      <c r="A4" s="244"/>
      <c r="B4" s="245"/>
      <c r="C4" s="244"/>
      <c r="D4" s="244"/>
      <c r="E4" s="244"/>
      <c r="F4" s="244"/>
    </row>
    <row r="5" spans="1:8" s="242" customFormat="1" ht="21">
      <c r="A5" s="515" t="s">
        <v>22</v>
      </c>
      <c r="B5" s="587"/>
      <c r="C5" s="588"/>
      <c r="D5" s="588"/>
      <c r="E5" s="588"/>
      <c r="F5" s="588"/>
    </row>
    <row r="6" spans="1:8" s="247" customFormat="1" ht="17.25">
      <c r="A6" s="516"/>
      <c r="B6" s="517"/>
      <c r="C6" s="518"/>
      <c r="D6" s="518"/>
      <c r="E6" s="518"/>
      <c r="F6" s="518"/>
      <c r="G6" s="206" t="s">
        <v>298</v>
      </c>
      <c r="H6" s="241"/>
    </row>
    <row r="7" spans="1:8" s="247" customFormat="1" ht="14.25">
      <c r="A7" s="516"/>
      <c r="B7" s="517"/>
      <c r="C7" s="518"/>
      <c r="D7" s="518"/>
      <c r="E7" s="518"/>
      <c r="F7" s="518"/>
    </row>
    <row r="8" spans="1:8" s="242" customFormat="1">
      <c r="A8" s="519"/>
      <c r="B8" s="520"/>
      <c r="C8" s="521"/>
      <c r="D8" s="521"/>
      <c r="E8" s="250"/>
      <c r="F8" s="251"/>
    </row>
    <row r="9" spans="1:8" s="242" customFormat="1" ht="15.75" thickBot="1">
      <c r="A9" s="519"/>
      <c r="B9" s="520"/>
      <c r="C9" s="521"/>
      <c r="D9" s="521"/>
      <c r="E9" s="250"/>
      <c r="F9" s="251"/>
    </row>
    <row r="10" spans="1:8" s="252" customFormat="1" ht="18.75" customHeight="1">
      <c r="A10" s="589" t="s">
        <v>3</v>
      </c>
      <c r="B10" s="591" t="s">
        <v>10</v>
      </c>
      <c r="C10" s="593" t="s">
        <v>71</v>
      </c>
      <c r="D10" s="593"/>
      <c r="E10" s="593" t="s">
        <v>17</v>
      </c>
      <c r="F10" s="593"/>
      <c r="G10" s="581" t="s">
        <v>193</v>
      </c>
      <c r="H10" s="582"/>
    </row>
    <row r="11" spans="1:8" s="252" customFormat="1" ht="15" customHeight="1">
      <c r="A11" s="590"/>
      <c r="B11" s="592"/>
      <c r="C11" s="522" t="s">
        <v>4</v>
      </c>
      <c r="D11" s="522" t="s">
        <v>0</v>
      </c>
      <c r="E11" s="523" t="s">
        <v>4</v>
      </c>
      <c r="F11" s="523" t="s">
        <v>0</v>
      </c>
      <c r="G11" s="522" t="s">
        <v>4</v>
      </c>
      <c r="H11" s="524" t="s">
        <v>0</v>
      </c>
    </row>
    <row r="12" spans="1:8" s="252" customFormat="1" ht="15" customHeight="1">
      <c r="A12" s="590"/>
      <c r="B12" s="592"/>
      <c r="C12" s="523" t="s">
        <v>11</v>
      </c>
      <c r="D12" s="523" t="s">
        <v>7</v>
      </c>
      <c r="E12" s="523" t="s">
        <v>8</v>
      </c>
      <c r="F12" s="523" t="s">
        <v>8</v>
      </c>
      <c r="G12" s="523" t="s">
        <v>6</v>
      </c>
      <c r="H12" s="199" t="s">
        <v>5</v>
      </c>
    </row>
    <row r="13" spans="1:8" s="252" customFormat="1" ht="15" customHeight="1">
      <c r="A13" s="590"/>
      <c r="B13" s="592"/>
      <c r="C13" s="525">
        <v>4.1666666666666664E-2</v>
      </c>
      <c r="D13" s="525">
        <v>4.1666666666666664E-2</v>
      </c>
      <c r="E13" s="525">
        <v>0.20833333333333334</v>
      </c>
      <c r="F13" s="525">
        <v>0.83333333333333337</v>
      </c>
      <c r="G13" s="525">
        <v>4.1666666666666664E-2</v>
      </c>
      <c r="H13" s="200">
        <v>0.125</v>
      </c>
    </row>
    <row r="14" spans="1:8" s="253" customFormat="1" ht="20.100000000000001" customHeight="1">
      <c r="A14" s="526" t="s">
        <v>208</v>
      </c>
      <c r="B14" s="527" t="s">
        <v>299</v>
      </c>
      <c r="C14" s="528" t="s">
        <v>240</v>
      </c>
      <c r="D14" s="528" t="s">
        <v>245</v>
      </c>
      <c r="E14" s="528" t="s">
        <v>247</v>
      </c>
      <c r="F14" s="528" t="s">
        <v>247</v>
      </c>
      <c r="G14" s="528" t="s">
        <v>265</v>
      </c>
      <c r="H14" s="528" t="s">
        <v>280</v>
      </c>
    </row>
    <row r="15" spans="1:8" s="253" customFormat="1" ht="20.100000000000001" customHeight="1">
      <c r="A15" s="526" t="s">
        <v>398</v>
      </c>
      <c r="B15" s="527" t="s">
        <v>399</v>
      </c>
      <c r="C15" s="528" t="s">
        <v>270</v>
      </c>
      <c r="D15" s="528" t="s">
        <v>236</v>
      </c>
      <c r="E15" s="528" t="s">
        <v>250</v>
      </c>
      <c r="F15" s="528" t="s">
        <v>250</v>
      </c>
      <c r="G15" s="528" t="s">
        <v>267</v>
      </c>
      <c r="H15" s="528" t="s">
        <v>281</v>
      </c>
    </row>
    <row r="16" spans="1:8" s="253" customFormat="1" ht="20.100000000000001" customHeight="1">
      <c r="A16" s="526" t="s">
        <v>400</v>
      </c>
      <c r="B16" s="527" t="s">
        <v>401</v>
      </c>
      <c r="C16" s="528" t="s">
        <v>241</v>
      </c>
      <c r="D16" s="528" t="s">
        <v>249</v>
      </c>
      <c r="E16" s="528" t="s">
        <v>264</v>
      </c>
      <c r="F16" s="528" t="s">
        <v>264</v>
      </c>
      <c r="G16" s="528" t="s">
        <v>269</v>
      </c>
      <c r="H16" s="528" t="s">
        <v>282</v>
      </c>
    </row>
    <row r="17" spans="1:8" s="253" customFormat="1" ht="20.100000000000001" customHeight="1">
      <c r="A17" s="526" t="s">
        <v>253</v>
      </c>
      <c r="B17" s="527" t="s">
        <v>401</v>
      </c>
      <c r="C17" s="528" t="s">
        <v>271</v>
      </c>
      <c r="D17" s="528" t="s">
        <v>272</v>
      </c>
      <c r="E17" s="528" t="s">
        <v>266</v>
      </c>
      <c r="F17" s="528" t="s">
        <v>266</v>
      </c>
      <c r="G17" s="528" t="s">
        <v>283</v>
      </c>
      <c r="H17" s="528" t="s">
        <v>349</v>
      </c>
    </row>
    <row r="18" spans="1:8" s="253" customFormat="1" ht="20.100000000000001" customHeight="1">
      <c r="A18" s="526"/>
      <c r="B18" s="527"/>
      <c r="C18" s="528"/>
      <c r="D18" s="528"/>
      <c r="E18" s="528"/>
      <c r="F18" s="528"/>
      <c r="G18" s="528"/>
      <c r="H18" s="528"/>
    </row>
    <row r="19" spans="1:8" s="253" customFormat="1" ht="20.100000000000001" customHeight="1"/>
    <row r="20" spans="1:8">
      <c r="A20" s="217" t="s">
        <v>31</v>
      </c>
      <c r="B20" s="517"/>
      <c r="C20" s="518"/>
      <c r="D20" s="518"/>
      <c r="E20" s="518"/>
      <c r="F20" s="518"/>
    </row>
    <row r="21" spans="1:8">
      <c r="A21" s="254" t="s">
        <v>85</v>
      </c>
      <c r="B21" s="517"/>
      <c r="C21" s="518"/>
      <c r="D21" s="518"/>
      <c r="E21" s="518"/>
      <c r="F21" s="518"/>
    </row>
    <row r="22" spans="1:8" ht="18">
      <c r="A22" s="224" t="s">
        <v>29</v>
      </c>
      <c r="B22" s="517"/>
      <c r="C22" s="518"/>
      <c r="D22" s="518"/>
      <c r="E22" s="518"/>
      <c r="F22" s="518"/>
    </row>
    <row r="23" spans="1:8" ht="6" customHeight="1">
      <c r="A23" s="223"/>
      <c r="B23" s="221"/>
      <c r="C23" s="223"/>
      <c r="D23" s="223"/>
    </row>
    <row r="24" spans="1:8" ht="18">
      <c r="A24" s="226" t="s">
        <v>164</v>
      </c>
      <c r="B24" s="227"/>
      <c r="C24" s="225"/>
      <c r="D24" s="225"/>
      <c r="E24" s="225"/>
      <c r="F24" s="225"/>
      <c r="G24" s="226" t="s">
        <v>159</v>
      </c>
      <c r="H24" s="226"/>
    </row>
    <row r="25" spans="1:8" ht="18">
      <c r="A25" s="226" t="s">
        <v>73</v>
      </c>
      <c r="B25" s="227"/>
      <c r="C25" s="225"/>
      <c r="D25" s="225"/>
      <c r="E25" s="225"/>
      <c r="F25" s="225"/>
      <c r="G25" s="226" t="s">
        <v>160</v>
      </c>
      <c r="H25" s="226"/>
    </row>
    <row r="26" spans="1:8" ht="18">
      <c r="A26" s="226" t="s">
        <v>47</v>
      </c>
      <c r="B26" s="227"/>
      <c r="C26" s="225"/>
      <c r="D26" s="225"/>
      <c r="E26" s="225"/>
      <c r="F26" s="226"/>
      <c r="G26" s="226" t="s">
        <v>52</v>
      </c>
      <c r="H26" s="226"/>
    </row>
    <row r="27" spans="1:8" ht="18">
      <c r="A27" s="226" t="s">
        <v>20</v>
      </c>
      <c r="B27" s="227"/>
      <c r="C27" s="225"/>
      <c r="D27" s="225"/>
      <c r="E27" s="225"/>
      <c r="F27" s="226"/>
      <c r="G27" s="226" t="s">
        <v>158</v>
      </c>
      <c r="H27" s="226"/>
    </row>
    <row r="28" spans="1:8" ht="21">
      <c r="A28" s="209"/>
      <c r="F28" s="209"/>
    </row>
    <row r="29" spans="1:8" ht="18">
      <c r="A29" s="229" t="s">
        <v>2</v>
      </c>
      <c r="B29" s="230"/>
      <c r="C29" s="231"/>
      <c r="D29" s="231"/>
      <c r="E29" s="255"/>
      <c r="F29" s="256"/>
    </row>
    <row r="30" spans="1:8" ht="11.25" customHeight="1">
      <c r="A30" s="229"/>
      <c r="B30" s="230"/>
      <c r="C30" s="231"/>
      <c r="D30" s="231"/>
      <c r="E30" s="255"/>
      <c r="F30" s="256"/>
    </row>
    <row r="31" spans="1:8" ht="21">
      <c r="A31" s="233" t="s">
        <v>38</v>
      </c>
      <c r="B31" s="230"/>
      <c r="C31" s="231"/>
      <c r="D31" s="231"/>
      <c r="E31" s="255"/>
      <c r="F31" s="237"/>
    </row>
    <row r="32" spans="1:8" ht="4.5" customHeight="1">
      <c r="A32" s="257"/>
      <c r="B32" s="236"/>
      <c r="C32" s="237"/>
      <c r="D32" s="237"/>
      <c r="E32" s="258"/>
      <c r="F32" s="237"/>
    </row>
    <row r="33" spans="1:6" ht="17.25">
      <c r="A33" s="235" t="str">
        <f>'[2]MENU '!A33:M33</f>
        <v>ADDRESS : SU17 TOWER - 05 HO BIEU CHANH STREET, 11 WARD, PHU NHUAN DISTRICT, HO CHI MINH CITY, VIETNAM</v>
      </c>
      <c r="B33" s="236"/>
      <c r="C33" s="237"/>
      <c r="D33" s="237"/>
      <c r="E33" s="258"/>
      <c r="F33" s="240"/>
    </row>
    <row r="34" spans="1:6" ht="17.25">
      <c r="A34" s="235" t="str">
        <f>'[2]MENU '!A34:M34</f>
        <v xml:space="preserve">TEL : 84.8.38290000          FAX : 84.8. 39307268 </v>
      </c>
      <c r="B34" s="239"/>
      <c r="C34" s="240"/>
      <c r="D34" s="240"/>
      <c r="E34" s="259"/>
    </row>
    <row r="35" spans="1:6" ht="17.25">
      <c r="A35" s="235" t="str">
        <f>'[2]MENU '!A35:M35</f>
        <v>EMAIL : SGN.ATD.CUS@COSCON.COM</v>
      </c>
    </row>
  </sheetData>
  <mergeCells count="8">
    <mergeCell ref="G10:H10"/>
    <mergeCell ref="A2:F2"/>
    <mergeCell ref="A3:F3"/>
    <mergeCell ref="B5:F5"/>
    <mergeCell ref="A10:A13"/>
    <mergeCell ref="B10:B13"/>
    <mergeCell ref="C10:D10"/>
    <mergeCell ref="E10:F10"/>
  </mergeCells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L35"/>
  <sheetViews>
    <sheetView showGridLines="0" view="pageBreakPreview" zoomScaleNormal="100" zoomScaleSheetLayoutView="100" workbookViewId="0">
      <selection activeCell="F24" sqref="F24"/>
    </sheetView>
  </sheetViews>
  <sheetFormatPr defaultColWidth="9" defaultRowHeight="15"/>
  <cols>
    <col min="1" max="1" width="34.33203125" style="212" customWidth="1"/>
    <col min="2" max="2" width="13.88671875" style="212" customWidth="1"/>
    <col min="3" max="9" width="12.109375" style="212" customWidth="1"/>
    <col min="10" max="10" width="17.88671875" style="212" customWidth="1"/>
    <col min="11" max="11" width="9.109375" style="212" bestFit="1" customWidth="1"/>
    <col min="12" max="12" width="12.44140625" style="212" bestFit="1" customWidth="1"/>
    <col min="13" max="16384" width="9" style="212"/>
  </cols>
  <sheetData>
    <row r="2" spans="1:12" s="201" customFormat="1" ht="32.25" customHeight="1">
      <c r="A2" s="594" t="s">
        <v>1</v>
      </c>
      <c r="B2" s="594"/>
      <c r="C2" s="594"/>
      <c r="D2" s="594"/>
      <c r="E2" s="594"/>
      <c r="F2" s="594"/>
      <c r="G2" s="594"/>
      <c r="H2" s="594"/>
      <c r="I2" s="594"/>
      <c r="J2" s="594"/>
    </row>
    <row r="3" spans="1:12" s="202" customFormat="1" ht="29.25">
      <c r="A3" s="595" t="s">
        <v>43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</row>
    <row r="4" spans="1:12" s="204" customFormat="1" ht="15" customHeight="1">
      <c r="A4" s="203"/>
      <c r="B4" s="203"/>
      <c r="C4" s="203"/>
    </row>
    <row r="5" spans="1:12" s="204" customFormat="1" ht="18">
      <c r="A5" s="515" t="s">
        <v>22</v>
      </c>
      <c r="B5" s="203"/>
      <c r="C5" s="203"/>
      <c r="H5" s="205"/>
      <c r="I5" s="206" t="s">
        <v>298</v>
      </c>
      <c r="J5" s="241"/>
    </row>
    <row r="6" spans="1:12" s="204" customFormat="1" ht="9" customHeight="1">
      <c r="A6" s="207"/>
      <c r="B6" s="208"/>
    </row>
    <row r="7" spans="1:12" ht="13.5" customHeight="1">
      <c r="A7" s="209"/>
      <c r="B7" s="210"/>
      <c r="C7" s="210"/>
      <c r="D7" s="210"/>
      <c r="E7" s="210"/>
      <c r="F7" s="210"/>
      <c r="G7" s="211"/>
      <c r="H7" s="209"/>
      <c r="I7" s="209"/>
      <c r="J7" s="210"/>
    </row>
    <row r="8" spans="1:12" s="213" customFormat="1" ht="19.5" customHeight="1">
      <c r="A8" s="596" t="s">
        <v>3</v>
      </c>
      <c r="B8" s="597" t="s">
        <v>10</v>
      </c>
      <c r="C8" s="598" t="s">
        <v>179</v>
      </c>
      <c r="D8" s="598"/>
      <c r="E8" s="598" t="s">
        <v>25</v>
      </c>
      <c r="F8" s="598"/>
      <c r="G8" s="598" t="s">
        <v>44</v>
      </c>
      <c r="H8" s="598"/>
      <c r="I8" s="598" t="s">
        <v>24</v>
      </c>
      <c r="J8" s="598"/>
    </row>
    <row r="9" spans="1:12" s="214" customFormat="1" ht="14.25" customHeight="1">
      <c r="A9" s="596"/>
      <c r="B9" s="597"/>
      <c r="C9" s="529" t="s">
        <v>4</v>
      </c>
      <c r="D9" s="529" t="s">
        <v>0</v>
      </c>
      <c r="E9" s="529" t="s">
        <v>4</v>
      </c>
      <c r="F9" s="529" t="s">
        <v>0</v>
      </c>
      <c r="G9" s="529" t="s">
        <v>4</v>
      </c>
      <c r="H9" s="529" t="s">
        <v>0</v>
      </c>
      <c r="I9" s="529" t="s">
        <v>4</v>
      </c>
      <c r="J9" s="529" t="s">
        <v>0</v>
      </c>
    </row>
    <row r="10" spans="1:12" s="214" customFormat="1" ht="14.25" customHeight="1">
      <c r="A10" s="596"/>
      <c r="B10" s="597"/>
      <c r="C10" s="529" t="s">
        <v>11</v>
      </c>
      <c r="D10" s="529" t="s">
        <v>7</v>
      </c>
      <c r="E10" s="529" t="s">
        <v>5</v>
      </c>
      <c r="F10" s="529" t="s">
        <v>6</v>
      </c>
      <c r="G10" s="529" t="s">
        <v>11</v>
      </c>
      <c r="H10" s="529" t="s">
        <v>8</v>
      </c>
      <c r="I10" s="529" t="s">
        <v>6</v>
      </c>
      <c r="J10" s="529" t="s">
        <v>7</v>
      </c>
    </row>
    <row r="11" spans="1:12" s="214" customFormat="1" ht="14.25" customHeight="1">
      <c r="A11" s="596"/>
      <c r="B11" s="597"/>
      <c r="C11" s="530">
        <v>0.5</v>
      </c>
      <c r="D11" s="530">
        <v>0.75</v>
      </c>
      <c r="E11" s="530">
        <v>0.70833333333333337</v>
      </c>
      <c r="F11" s="530">
        <v>0.625</v>
      </c>
      <c r="G11" s="530">
        <v>0.75</v>
      </c>
      <c r="H11" s="530">
        <v>0.16666666666666666</v>
      </c>
      <c r="I11" s="530">
        <v>0.75</v>
      </c>
      <c r="J11" s="530">
        <v>0.16666666666666666</v>
      </c>
    </row>
    <row r="12" spans="1:12" s="201" customFormat="1" ht="18.75" customHeight="1">
      <c r="A12" s="531" t="s">
        <v>402</v>
      </c>
      <c r="B12" s="532" t="s">
        <v>405</v>
      </c>
      <c r="C12" s="533" t="s">
        <v>240</v>
      </c>
      <c r="D12" s="533" t="s">
        <v>245</v>
      </c>
      <c r="E12" s="533" t="s">
        <v>235</v>
      </c>
      <c r="F12" s="533" t="s">
        <v>248</v>
      </c>
      <c r="G12" s="533" t="s">
        <v>265</v>
      </c>
      <c r="H12" s="533" t="s">
        <v>266</v>
      </c>
      <c r="I12" s="533" t="s">
        <v>280</v>
      </c>
      <c r="J12" s="533" t="s">
        <v>274</v>
      </c>
      <c r="L12" s="534"/>
    </row>
    <row r="13" spans="1:12" s="201" customFormat="1" ht="18.75" customHeight="1">
      <c r="A13" s="531" t="s">
        <v>300</v>
      </c>
      <c r="B13" s="532" t="s">
        <v>406</v>
      </c>
      <c r="C13" s="533" t="s">
        <v>270</v>
      </c>
      <c r="D13" s="533" t="s">
        <v>236</v>
      </c>
      <c r="E13" s="533" t="s">
        <v>239</v>
      </c>
      <c r="F13" s="533" t="s">
        <v>251</v>
      </c>
      <c r="G13" s="533" t="s">
        <v>267</v>
      </c>
      <c r="H13" s="533" t="s">
        <v>268</v>
      </c>
      <c r="I13" s="533" t="s">
        <v>281</v>
      </c>
      <c r="J13" s="533" t="s">
        <v>276</v>
      </c>
      <c r="L13" s="534"/>
    </row>
    <row r="14" spans="1:12" s="201" customFormat="1" ht="18.75" customHeight="1">
      <c r="A14" s="531" t="s">
        <v>403</v>
      </c>
      <c r="B14" s="532" t="s">
        <v>407</v>
      </c>
      <c r="C14" s="533" t="s">
        <v>241</v>
      </c>
      <c r="D14" s="533" t="s">
        <v>249</v>
      </c>
      <c r="E14" s="533" t="s">
        <v>279</v>
      </c>
      <c r="F14" s="533" t="s">
        <v>265</v>
      </c>
      <c r="G14" s="533" t="s">
        <v>269</v>
      </c>
      <c r="H14" s="533" t="s">
        <v>278</v>
      </c>
      <c r="I14" s="533" t="s">
        <v>282</v>
      </c>
      <c r="J14" s="533" t="s">
        <v>291</v>
      </c>
      <c r="L14" s="534"/>
    </row>
    <row r="15" spans="1:12" s="201" customFormat="1" ht="18.75" customHeight="1">
      <c r="A15" s="531" t="s">
        <v>404</v>
      </c>
      <c r="B15" s="532" t="s">
        <v>408</v>
      </c>
      <c r="C15" s="533" t="s">
        <v>271</v>
      </c>
      <c r="D15" s="533" t="s">
        <v>272</v>
      </c>
      <c r="E15" s="533" t="s">
        <v>280</v>
      </c>
      <c r="F15" s="533" t="s">
        <v>267</v>
      </c>
      <c r="G15" s="533" t="s">
        <v>283</v>
      </c>
      <c r="H15" s="533" t="s">
        <v>335</v>
      </c>
      <c r="I15" s="533" t="s">
        <v>349</v>
      </c>
      <c r="J15" s="533" t="s">
        <v>342</v>
      </c>
      <c r="L15" s="534"/>
    </row>
    <row r="16" spans="1:12" s="538" customFormat="1" ht="18.75" customHeight="1">
      <c r="A16" s="531"/>
      <c r="B16" s="535"/>
      <c r="C16" s="533"/>
      <c r="D16" s="533"/>
      <c r="E16" s="533"/>
      <c r="F16" s="533"/>
      <c r="G16" s="533"/>
      <c r="H16" s="533"/>
      <c r="I16" s="533"/>
      <c r="J16" s="533"/>
      <c r="K16" s="536"/>
      <c r="L16" s="537"/>
    </row>
    <row r="17" spans="1:12" s="201" customFormat="1" ht="18.75" customHeight="1" thickBot="1">
      <c r="J17" s="539"/>
      <c r="L17" s="534"/>
    </row>
    <row r="18" spans="1:12" s="201" customFormat="1" ht="18.75" customHeight="1" thickTop="1">
      <c r="A18" s="540"/>
      <c r="B18" s="541"/>
      <c r="C18" s="539"/>
      <c r="D18" s="539"/>
      <c r="E18" s="539"/>
      <c r="F18" s="539"/>
      <c r="G18" s="539"/>
      <c r="H18" s="539"/>
      <c r="I18" s="539"/>
      <c r="J18" s="539"/>
      <c r="L18" s="534"/>
    </row>
    <row r="19" spans="1:12" ht="13.5" customHeight="1">
      <c r="A19" s="542"/>
      <c r="B19" s="543"/>
      <c r="C19" s="539"/>
      <c r="D19" s="539"/>
      <c r="E19" s="539"/>
      <c r="F19" s="539"/>
      <c r="G19" s="539"/>
      <c r="H19" s="539"/>
      <c r="I19" s="518"/>
      <c r="J19" s="518"/>
    </row>
    <row r="20" spans="1:12" ht="13.5" customHeight="1">
      <c r="A20" s="217" t="s">
        <v>31</v>
      </c>
      <c r="B20" s="517"/>
      <c r="C20" s="518"/>
      <c r="D20" s="518"/>
      <c r="E20" s="518"/>
      <c r="F20" s="518"/>
      <c r="G20" s="518"/>
      <c r="H20" s="518"/>
      <c r="I20" s="210"/>
      <c r="J20" s="210"/>
    </row>
    <row r="21" spans="1:12" ht="13.5" customHeight="1">
      <c r="A21" s="220" t="s">
        <v>83</v>
      </c>
      <c r="B21" s="221"/>
      <c r="C21" s="222"/>
      <c r="D21" s="223"/>
      <c r="E21" s="223"/>
      <c r="F21" s="223"/>
      <c r="G21" s="210"/>
      <c r="H21" s="210"/>
      <c r="I21" s="210"/>
      <c r="J21" s="210"/>
    </row>
    <row r="22" spans="1:12" s="213" customFormat="1" ht="19.5" customHeight="1">
      <c r="A22" s="220" t="s">
        <v>84</v>
      </c>
      <c r="B22" s="221"/>
      <c r="C22" s="223"/>
      <c r="D22" s="223"/>
      <c r="E22" s="223"/>
      <c r="F22" s="223"/>
      <c r="G22" s="210"/>
      <c r="H22" s="210"/>
      <c r="I22" s="214"/>
      <c r="J22" s="210"/>
    </row>
    <row r="23" spans="1:12" s="214" customFormat="1" ht="14.25" customHeight="1">
      <c r="I23" s="210"/>
      <c r="J23" s="225"/>
    </row>
    <row r="24" spans="1:12" s="214" customFormat="1" ht="20.100000000000001" customHeight="1">
      <c r="A24" s="224" t="s">
        <v>29</v>
      </c>
      <c r="B24" s="221"/>
      <c r="C24" s="223"/>
      <c r="D24" s="223"/>
      <c r="E24" s="223"/>
      <c r="F24" s="223"/>
      <c r="G24" s="210"/>
      <c r="H24" s="210"/>
      <c r="J24" s="225"/>
    </row>
    <row r="25" spans="1:12" s="214" customFormat="1" ht="20.100000000000001" customHeight="1">
      <c r="A25" s="226" t="s">
        <v>166</v>
      </c>
      <c r="B25" s="227"/>
      <c r="C25" s="225"/>
      <c r="D25" s="225"/>
      <c r="E25" s="225"/>
      <c r="F25" s="225"/>
      <c r="G25" s="226"/>
      <c r="H25" s="225"/>
      <c r="I25" s="226" t="s">
        <v>112</v>
      </c>
      <c r="J25" s="225"/>
    </row>
    <row r="26" spans="1:12" s="201" customFormat="1" ht="20.100000000000001" customHeight="1">
      <c r="A26" s="226" t="s">
        <v>231</v>
      </c>
      <c r="B26" s="227"/>
      <c r="C26" s="225"/>
      <c r="D26" s="225"/>
      <c r="E26" s="225"/>
      <c r="F26" s="225"/>
      <c r="G26" s="226"/>
      <c r="H26" s="225"/>
      <c r="I26" s="226" t="s">
        <v>148</v>
      </c>
      <c r="J26" s="225"/>
    </row>
    <row r="27" spans="1:12" s="201" customFormat="1" ht="20.100000000000001" customHeight="1">
      <c r="A27" s="226" t="s">
        <v>47</v>
      </c>
      <c r="B27" s="227"/>
      <c r="C27" s="225"/>
      <c r="D27" s="225"/>
      <c r="E27" s="225"/>
      <c r="F27" s="225"/>
      <c r="G27" s="226"/>
      <c r="H27" s="225"/>
      <c r="I27" s="226" t="s">
        <v>74</v>
      </c>
      <c r="J27" s="210"/>
    </row>
    <row r="28" spans="1:12" s="201" customFormat="1" ht="18.75" customHeight="1">
      <c r="A28" s="226" t="s">
        <v>20</v>
      </c>
      <c r="B28" s="227"/>
      <c r="C28" s="225"/>
      <c r="D28" s="225"/>
      <c r="E28" s="225"/>
      <c r="F28" s="225"/>
      <c r="G28" s="226"/>
      <c r="H28" s="225"/>
      <c r="I28" s="226" t="s">
        <v>158</v>
      </c>
      <c r="J28" s="210"/>
    </row>
    <row r="29" spans="1:12" s="201" customFormat="1" ht="18.75" customHeight="1">
      <c r="A29" s="210"/>
      <c r="B29" s="228"/>
      <c r="C29" s="210"/>
      <c r="D29" s="210"/>
      <c r="E29" s="210"/>
      <c r="F29" s="210"/>
      <c r="G29" s="210"/>
      <c r="H29" s="210"/>
      <c r="I29" s="210"/>
      <c r="J29" s="210"/>
    </row>
    <row r="30" spans="1:12" s="201" customFormat="1" ht="18.75" customHeight="1">
      <c r="A30" s="229" t="s">
        <v>2</v>
      </c>
      <c r="B30" s="230"/>
      <c r="C30" s="231"/>
      <c r="D30" s="231"/>
      <c r="E30" s="231"/>
      <c r="F30" s="231"/>
      <c r="G30" s="232"/>
      <c r="H30" s="232"/>
      <c r="I30" s="210"/>
      <c r="J30" s="210"/>
    </row>
    <row r="31" spans="1:12" ht="21">
      <c r="A31" s="233" t="s">
        <v>38</v>
      </c>
      <c r="B31" s="230"/>
      <c r="C31" s="231"/>
      <c r="D31" s="231"/>
      <c r="E31" s="231"/>
      <c r="F31" s="231"/>
      <c r="G31" s="234"/>
      <c r="H31" s="234"/>
      <c r="I31" s="210"/>
      <c r="J31" s="210"/>
    </row>
    <row r="32" spans="1:12" ht="17.25">
      <c r="A32" s="235" t="str">
        <f>'[2]MENU '!A33:M33</f>
        <v>ADDRESS : SU17 TOWER - 05 HO BIEU CHANH STREET, 11 WARD, PHU NHUAN DISTRICT, HO CHI MINH CITY, VIETNAM</v>
      </c>
      <c r="B32" s="236"/>
      <c r="C32" s="237"/>
      <c r="D32" s="237"/>
      <c r="E32" s="237"/>
      <c r="F32" s="237"/>
      <c r="G32" s="238"/>
      <c r="H32" s="238"/>
      <c r="I32" s="210"/>
      <c r="J32" s="210"/>
    </row>
    <row r="33" spans="1:9" ht="17.25">
      <c r="A33" s="235" t="str">
        <f>'[2]MENU '!A34:M34</f>
        <v xml:space="preserve">TEL : 84.8.38290000          FAX : 84.8. 39307268 </v>
      </c>
      <c r="B33" s="239"/>
      <c r="C33" s="240"/>
      <c r="D33" s="240"/>
      <c r="E33" s="240"/>
      <c r="F33" s="240"/>
      <c r="G33" s="210"/>
      <c r="H33" s="210"/>
      <c r="I33" s="210"/>
    </row>
    <row r="34" spans="1:9" ht="17.25">
      <c r="A34" s="235" t="str">
        <f>'[2]MENU '!A35:M35</f>
        <v>EMAIL : SGN.ATD.CUS@COSCON.COM</v>
      </c>
      <c r="B34" s="228"/>
      <c r="C34" s="210"/>
      <c r="D34" s="210"/>
      <c r="E34" s="210"/>
      <c r="F34" s="210"/>
      <c r="G34" s="210"/>
      <c r="H34" s="210"/>
    </row>
    <row r="35" spans="1:9" ht="16.5">
      <c r="A35" s="544"/>
    </row>
  </sheetData>
  <mergeCells count="8">
    <mergeCell ref="A2:J2"/>
    <mergeCell ref="A3:K3"/>
    <mergeCell ref="A8:A11"/>
    <mergeCell ref="B8:B11"/>
    <mergeCell ref="C8:D8"/>
    <mergeCell ref="E8:F8"/>
    <mergeCell ref="G8:H8"/>
    <mergeCell ref="I8:J8"/>
  </mergeCells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E76C5-EDE1-4AA8-973B-2663A5B10611}">
  <sheetPr>
    <tabColor theme="6" tint="0.39997558519241921"/>
  </sheetPr>
  <dimension ref="A2:N32"/>
  <sheetViews>
    <sheetView showGridLines="0" view="pageBreakPreview" zoomScaleNormal="100" zoomScaleSheetLayoutView="100" workbookViewId="0">
      <selection activeCell="K20" sqref="K20"/>
    </sheetView>
  </sheetViews>
  <sheetFormatPr defaultColWidth="9" defaultRowHeight="15"/>
  <cols>
    <col min="1" max="1" width="34.33203125" style="212" customWidth="1"/>
    <col min="2" max="2" width="13.88671875" style="212" customWidth="1"/>
    <col min="3" max="6" width="12.109375" style="212" customWidth="1"/>
    <col min="7" max="7" width="13.33203125" style="212" customWidth="1"/>
    <col min="8" max="8" width="9.109375" style="212" customWidth="1"/>
    <col min="9" max="12" width="12.109375" style="212" customWidth="1"/>
    <col min="13" max="13" width="9.109375" style="212" bestFit="1" customWidth="1"/>
    <col min="14" max="14" width="12.44140625" style="212" bestFit="1" customWidth="1"/>
    <col min="15" max="16384" width="9" style="212"/>
  </cols>
  <sheetData>
    <row r="2" spans="1:14" s="201" customFormat="1" ht="32.25" customHeight="1">
      <c r="A2" s="594" t="s">
        <v>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4" s="202" customFormat="1" ht="29.25">
      <c r="A3" s="595" t="s">
        <v>443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</row>
    <row r="4" spans="1:14" s="204" customFormat="1" ht="15" customHeight="1">
      <c r="A4" s="203"/>
      <c r="B4" s="203"/>
      <c r="C4" s="203"/>
    </row>
    <row r="5" spans="1:14" s="204" customFormat="1" ht="18">
      <c r="A5" s="515" t="s">
        <v>22</v>
      </c>
      <c r="B5" s="203"/>
      <c r="C5" s="203"/>
      <c r="H5" s="205"/>
      <c r="I5" s="205"/>
      <c r="J5" s="205"/>
      <c r="K5" s="205"/>
      <c r="L5" s="205"/>
    </row>
    <row r="6" spans="1:14" s="204" customFormat="1" ht="9" customHeight="1">
      <c r="A6" s="207"/>
      <c r="B6" s="208"/>
    </row>
    <row r="7" spans="1:14" ht="13.5" customHeight="1">
      <c r="A7" s="209"/>
      <c r="B7" s="210"/>
      <c r="C7" s="210"/>
      <c r="D7" s="210"/>
      <c r="E7" s="210"/>
      <c r="F7" s="210"/>
      <c r="G7" s="211"/>
      <c r="H7" s="209"/>
      <c r="I7" s="209"/>
      <c r="J7" s="209"/>
      <c r="K7" s="209"/>
      <c r="L7" s="209"/>
    </row>
    <row r="8" spans="1:14" s="213" customFormat="1" ht="19.5" customHeight="1">
      <c r="A8" s="596" t="s">
        <v>3</v>
      </c>
      <c r="B8" s="597" t="s">
        <v>10</v>
      </c>
      <c r="C8" s="598" t="s">
        <v>445</v>
      </c>
      <c r="D8" s="598"/>
      <c r="E8" s="598" t="s">
        <v>444</v>
      </c>
      <c r="F8" s="598"/>
      <c r="G8" s="598" t="s">
        <v>440</v>
      </c>
      <c r="H8" s="598"/>
      <c r="I8" s="599" t="s">
        <v>441</v>
      </c>
      <c r="J8" s="600"/>
      <c r="K8" s="599" t="s">
        <v>442</v>
      </c>
      <c r="L8" s="600"/>
    </row>
    <row r="9" spans="1:14" s="214" customFormat="1" ht="14.25" customHeight="1">
      <c r="A9" s="596"/>
      <c r="B9" s="597"/>
      <c r="C9" s="529" t="s">
        <v>4</v>
      </c>
      <c r="D9" s="529" t="s">
        <v>0</v>
      </c>
      <c r="E9" s="529" t="s">
        <v>4</v>
      </c>
      <c r="F9" s="529" t="s">
        <v>0</v>
      </c>
      <c r="G9" s="529" t="s">
        <v>4</v>
      </c>
      <c r="H9" s="529" t="s">
        <v>0</v>
      </c>
      <c r="I9" s="529" t="s">
        <v>4</v>
      </c>
      <c r="J9" s="529" t="s">
        <v>0</v>
      </c>
      <c r="K9" s="529" t="s">
        <v>4</v>
      </c>
      <c r="L9" s="529" t="s">
        <v>0</v>
      </c>
    </row>
    <row r="10" spans="1:14" s="214" customFormat="1" ht="14.25" customHeight="1">
      <c r="A10" s="596"/>
      <c r="B10" s="597"/>
      <c r="C10" s="529" t="s">
        <v>5</v>
      </c>
      <c r="D10" s="529" t="s">
        <v>6</v>
      </c>
      <c r="E10" s="529" t="s">
        <v>5</v>
      </c>
      <c r="F10" s="529" t="s">
        <v>6</v>
      </c>
      <c r="G10" s="529" t="s">
        <v>7</v>
      </c>
      <c r="H10" s="529" t="s">
        <v>9</v>
      </c>
      <c r="I10" s="529" t="s">
        <v>12</v>
      </c>
      <c r="J10" s="529" t="s">
        <v>11</v>
      </c>
      <c r="K10" s="529" t="s">
        <v>12</v>
      </c>
      <c r="L10" s="529" t="s">
        <v>9</v>
      </c>
    </row>
    <row r="11" spans="1:14" s="214" customFormat="1" ht="14.25" customHeight="1">
      <c r="A11" s="596"/>
      <c r="B11" s="597"/>
      <c r="C11" s="530">
        <v>0.70833333333333337</v>
      </c>
      <c r="D11" s="530">
        <v>0.16666666666666666</v>
      </c>
      <c r="E11" s="530">
        <v>0.83333333333333337</v>
      </c>
      <c r="F11" s="530">
        <v>0.83333333333333337</v>
      </c>
      <c r="G11" s="530">
        <v>0.625</v>
      </c>
      <c r="H11" s="530">
        <v>0.125</v>
      </c>
      <c r="I11" s="530">
        <v>0.70833333333333337</v>
      </c>
      <c r="J11" s="530">
        <v>0.875</v>
      </c>
      <c r="K11" s="530">
        <v>4.1666666666666664E-2</v>
      </c>
      <c r="L11" s="530">
        <v>0.54166666666666663</v>
      </c>
    </row>
    <row r="12" spans="1:14" s="201" customFormat="1" ht="18.75" customHeight="1">
      <c r="A12" s="531" t="s">
        <v>437</v>
      </c>
      <c r="B12" s="532" t="s">
        <v>438</v>
      </c>
      <c r="C12" s="533">
        <v>44564</v>
      </c>
      <c r="D12" s="533">
        <v>44565</v>
      </c>
      <c r="E12" s="533">
        <v>44571</v>
      </c>
      <c r="F12" s="533">
        <v>44572</v>
      </c>
      <c r="G12" s="533">
        <v>44574</v>
      </c>
      <c r="H12" s="533">
        <v>44576</v>
      </c>
      <c r="I12" s="533">
        <v>44589</v>
      </c>
      <c r="J12" s="533">
        <v>44594</v>
      </c>
      <c r="K12" s="533">
        <v>44596</v>
      </c>
      <c r="L12" s="533">
        <v>44597</v>
      </c>
      <c r="N12" s="534"/>
    </row>
    <row r="13" spans="1:14" s="201" customFormat="1" ht="18.75" customHeight="1">
      <c r="A13" s="531" t="s">
        <v>211</v>
      </c>
      <c r="B13" s="532" t="s">
        <v>439</v>
      </c>
      <c r="C13" s="533">
        <v>44571</v>
      </c>
      <c r="D13" s="533">
        <v>44572</v>
      </c>
      <c r="E13" s="533">
        <v>44578</v>
      </c>
      <c r="F13" s="533">
        <v>44579</v>
      </c>
      <c r="G13" s="533">
        <v>44581</v>
      </c>
      <c r="H13" s="533">
        <v>44583</v>
      </c>
      <c r="I13" s="533">
        <v>44596</v>
      </c>
      <c r="J13" s="533">
        <v>44601</v>
      </c>
      <c r="K13" s="533">
        <v>44603</v>
      </c>
      <c r="L13" s="533">
        <v>44604</v>
      </c>
      <c r="N13" s="534"/>
    </row>
    <row r="14" spans="1:14" s="201" customFormat="1" ht="18.75" customHeight="1" thickBot="1">
      <c r="N14" s="534"/>
    </row>
    <row r="15" spans="1:14" s="201" customFormat="1" ht="18.75" customHeight="1" thickTop="1">
      <c r="A15" s="540"/>
      <c r="B15" s="541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N15" s="534"/>
    </row>
    <row r="16" spans="1:14" ht="13.5" customHeight="1">
      <c r="A16" s="542"/>
      <c r="B16" s="543"/>
      <c r="C16" s="539"/>
      <c r="D16" s="539"/>
      <c r="E16" s="539"/>
      <c r="F16" s="539"/>
      <c r="G16" s="539"/>
      <c r="H16" s="539"/>
      <c r="I16" s="539"/>
      <c r="J16" s="539"/>
      <c r="K16" s="539"/>
      <c r="L16" s="539"/>
    </row>
    <row r="17" spans="1:12" ht="13.5" customHeight="1">
      <c r="A17" s="217" t="s">
        <v>31</v>
      </c>
      <c r="B17" s="517"/>
      <c r="C17" s="518"/>
      <c r="D17" s="518"/>
      <c r="E17" s="518"/>
      <c r="F17" s="518"/>
      <c r="G17" s="518"/>
      <c r="H17" s="518"/>
      <c r="I17" s="518"/>
      <c r="J17" s="518"/>
      <c r="K17" s="518"/>
      <c r="L17" s="518"/>
    </row>
    <row r="18" spans="1:12" ht="13.5" customHeight="1">
      <c r="A18" s="220" t="s">
        <v>447</v>
      </c>
      <c r="B18" s="221"/>
      <c r="C18" s="222"/>
      <c r="D18" s="223"/>
      <c r="E18" s="223"/>
      <c r="F18" s="223"/>
      <c r="G18" s="210"/>
      <c r="H18" s="210"/>
      <c r="I18" s="210"/>
      <c r="J18" s="210"/>
      <c r="K18" s="210"/>
      <c r="L18" s="210"/>
    </row>
    <row r="19" spans="1:12" s="213" customFormat="1" ht="19.5" customHeight="1">
      <c r="A19" s="220" t="s">
        <v>448</v>
      </c>
      <c r="B19" s="221"/>
      <c r="C19" s="223"/>
      <c r="D19" s="223"/>
      <c r="E19" s="223"/>
      <c r="F19" s="223"/>
      <c r="G19" s="210"/>
      <c r="H19" s="210"/>
      <c r="I19" s="210"/>
      <c r="J19" s="210"/>
      <c r="K19" s="210"/>
      <c r="L19" s="210"/>
    </row>
    <row r="20" spans="1:12" s="214" customFormat="1" ht="14.25" customHeight="1"/>
    <row r="21" spans="1:12" s="214" customFormat="1" ht="20.100000000000001" customHeight="1">
      <c r="A21" s="224" t="s">
        <v>29</v>
      </c>
      <c r="B21" s="221"/>
      <c r="C21" s="223"/>
      <c r="D21" s="223"/>
      <c r="E21" s="223"/>
      <c r="F21" s="223"/>
      <c r="G21" s="210"/>
      <c r="H21" s="210"/>
      <c r="I21" s="210"/>
      <c r="J21" s="210"/>
      <c r="K21" s="210"/>
      <c r="L21" s="210"/>
    </row>
    <row r="22" spans="1:12" s="214" customFormat="1" ht="20.100000000000001" customHeight="1">
      <c r="A22" s="226" t="s">
        <v>166</v>
      </c>
      <c r="B22" s="227"/>
      <c r="C22" s="225"/>
      <c r="D22" s="225"/>
      <c r="E22" s="225"/>
      <c r="F22" s="225"/>
      <c r="G22" s="226" t="s">
        <v>449</v>
      </c>
      <c r="H22" s="225"/>
      <c r="I22" s="225"/>
      <c r="J22" s="225"/>
      <c r="K22" s="225"/>
      <c r="L22" s="225"/>
    </row>
    <row r="23" spans="1:12" s="201" customFormat="1" ht="20.100000000000001" customHeight="1">
      <c r="A23" s="226" t="s">
        <v>446</v>
      </c>
      <c r="B23" s="227"/>
      <c r="C23" s="225"/>
      <c r="D23" s="225"/>
      <c r="E23" s="225"/>
      <c r="F23" s="225"/>
      <c r="G23" s="226" t="s">
        <v>450</v>
      </c>
      <c r="H23" s="225"/>
      <c r="I23" s="225"/>
      <c r="J23" s="225"/>
      <c r="K23" s="225"/>
      <c r="L23" s="225"/>
    </row>
    <row r="24" spans="1:12" s="201" customFormat="1" ht="20.100000000000001" customHeight="1">
      <c r="A24" s="226" t="s">
        <v>47</v>
      </c>
      <c r="B24" s="227"/>
      <c r="C24" s="225"/>
      <c r="D24" s="225"/>
      <c r="E24" s="225"/>
      <c r="F24" s="225"/>
      <c r="G24" s="226" t="s">
        <v>451</v>
      </c>
      <c r="H24" s="225"/>
      <c r="I24" s="225"/>
      <c r="J24" s="225"/>
      <c r="K24" s="225"/>
      <c r="L24" s="225"/>
    </row>
    <row r="25" spans="1:12" s="201" customFormat="1" ht="18.75" customHeight="1">
      <c r="A25" s="226" t="s">
        <v>20</v>
      </c>
      <c r="B25" s="227"/>
      <c r="C25" s="225"/>
      <c r="D25" s="225"/>
      <c r="E25" s="225"/>
      <c r="F25" s="225"/>
      <c r="G25" s="226"/>
      <c r="H25" s="225"/>
      <c r="I25" s="225"/>
      <c r="J25" s="225"/>
      <c r="K25" s="225"/>
      <c r="L25" s="225"/>
    </row>
    <row r="26" spans="1:12" s="201" customFormat="1" ht="18.75" customHeight="1">
      <c r="A26" s="210"/>
      <c r="B26" s="228"/>
      <c r="C26" s="210"/>
      <c r="D26" s="210"/>
      <c r="E26" s="210"/>
      <c r="F26" s="210"/>
      <c r="G26" s="210"/>
      <c r="H26" s="210"/>
      <c r="I26" s="210"/>
      <c r="J26" s="210"/>
      <c r="K26" s="210"/>
      <c r="L26" s="210"/>
    </row>
    <row r="27" spans="1:12" s="201" customFormat="1" ht="18.75" customHeight="1">
      <c r="A27" s="229" t="s">
        <v>2</v>
      </c>
      <c r="B27" s="230"/>
      <c r="C27" s="231"/>
      <c r="D27" s="231"/>
      <c r="E27" s="231"/>
      <c r="F27" s="231"/>
      <c r="G27" s="232"/>
      <c r="H27" s="232"/>
      <c r="I27" s="232"/>
      <c r="J27" s="232"/>
      <c r="K27" s="232"/>
      <c r="L27" s="232"/>
    </row>
    <row r="28" spans="1:12" ht="21">
      <c r="A28" s="233" t="s">
        <v>38</v>
      </c>
      <c r="B28" s="230"/>
      <c r="C28" s="231"/>
      <c r="D28" s="231"/>
      <c r="E28" s="231"/>
      <c r="F28" s="231"/>
      <c r="G28" s="234"/>
      <c r="H28" s="234"/>
      <c r="I28" s="234"/>
      <c r="J28" s="234"/>
      <c r="K28" s="234"/>
      <c r="L28" s="234"/>
    </row>
    <row r="29" spans="1:12" ht="17.25">
      <c r="A29" s="235" t="str">
        <f>'[2]MENU '!A33:M33</f>
        <v>ADDRESS : SU17 TOWER - 05 HO BIEU CHANH STREET, 11 WARD, PHU NHUAN DISTRICT, HO CHI MINH CITY, VIETNAM</v>
      </c>
      <c r="B29" s="236"/>
      <c r="C29" s="237"/>
      <c r="D29" s="237"/>
      <c r="E29" s="237"/>
      <c r="F29" s="237"/>
      <c r="G29" s="238"/>
      <c r="H29" s="238"/>
      <c r="I29" s="238"/>
      <c r="J29" s="238"/>
      <c r="K29" s="238"/>
      <c r="L29" s="238"/>
    </row>
    <row r="30" spans="1:12" ht="17.25">
      <c r="A30" s="235" t="str">
        <f>'[2]MENU '!A34:M34</f>
        <v xml:space="preserve">TEL : 84.8.38290000          FAX : 84.8. 39307268 </v>
      </c>
      <c r="B30" s="239"/>
      <c r="C30" s="240"/>
      <c r="D30" s="240"/>
      <c r="E30" s="240"/>
      <c r="F30" s="240"/>
      <c r="G30" s="210"/>
      <c r="H30" s="210"/>
      <c r="I30" s="210"/>
      <c r="J30" s="210"/>
      <c r="K30" s="210"/>
      <c r="L30" s="210"/>
    </row>
    <row r="31" spans="1:12" ht="17.25">
      <c r="A31" s="235" t="str">
        <f>'[2]MENU '!A35:M35</f>
        <v>EMAIL : SGN.ATD.CUS@COSCON.COM</v>
      </c>
      <c r="B31" s="228"/>
      <c r="C31" s="210"/>
      <c r="D31" s="210"/>
      <c r="E31" s="210"/>
      <c r="F31" s="210"/>
      <c r="G31" s="210"/>
      <c r="H31" s="210"/>
      <c r="I31" s="210"/>
      <c r="J31" s="210"/>
      <c r="K31" s="210"/>
      <c r="L31" s="210"/>
    </row>
    <row r="32" spans="1:12" ht="16.5">
      <c r="A32" s="544"/>
    </row>
  </sheetData>
  <mergeCells count="9">
    <mergeCell ref="A2:L2"/>
    <mergeCell ref="A3:M3"/>
    <mergeCell ref="A8:A11"/>
    <mergeCell ref="B8:B11"/>
    <mergeCell ref="C8:D8"/>
    <mergeCell ref="E8:F8"/>
    <mergeCell ref="G8:H8"/>
    <mergeCell ref="I8:J8"/>
    <mergeCell ref="K8:L8"/>
  </mergeCells>
  <hyperlinks>
    <hyperlink ref="A5" location="'MENU '!A1" display="BACK TO MENU" xr:uid="{344BA749-3E25-4AFC-B7D6-81E3B81B0680}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9834-E500-454D-8339-9F1885ADFBD0}">
  <sheetPr>
    <tabColor theme="6" tint="0.39997558519241921"/>
  </sheetPr>
  <dimension ref="A2:R36"/>
  <sheetViews>
    <sheetView showGridLines="0" showRowColHeaders="0" zoomScale="110" zoomScaleNormal="110" zoomScaleSheetLayoutView="120" workbookViewId="0">
      <selection activeCell="J23" sqref="J23"/>
    </sheetView>
  </sheetViews>
  <sheetFormatPr defaultColWidth="8" defaultRowHeight="15"/>
  <cols>
    <col min="1" max="1" width="26.77734375" style="212" customWidth="1"/>
    <col min="2" max="2" width="10.77734375" style="297" customWidth="1"/>
    <col min="3" max="6" width="10.77734375" style="212" customWidth="1"/>
    <col min="7" max="7" width="16.77734375" style="212" customWidth="1"/>
    <col min="8" max="12" width="10.77734375" style="212" customWidth="1"/>
    <col min="13" max="14" width="10.77734375" style="298" customWidth="1"/>
    <col min="15" max="16384" width="8" style="212"/>
  </cols>
  <sheetData>
    <row r="2" spans="1:18" s="201" customFormat="1" ht="44.1" customHeight="1">
      <c r="A2" s="594" t="s">
        <v>68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</row>
    <row r="3" spans="1:18" s="201" customFormat="1" ht="30" customHeight="1">
      <c r="A3" s="595" t="s">
        <v>466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18" s="204" customFormat="1" ht="17.100000000000001" customHeight="1">
      <c r="A4" s="207"/>
      <c r="B4" s="208"/>
      <c r="G4" s="207"/>
      <c r="H4" s="208"/>
    </row>
    <row r="5" spans="1:18" s="204" customFormat="1" ht="17.100000000000001" customHeight="1">
      <c r="A5" s="265" t="s">
        <v>22</v>
      </c>
      <c r="B5" s="208"/>
      <c r="G5" s="207"/>
      <c r="H5" s="208"/>
      <c r="J5" s="269" t="s">
        <v>59</v>
      </c>
      <c r="K5" s="269"/>
      <c r="L5" s="269"/>
      <c r="M5" s="603">
        <f ca="1">TODAY()</f>
        <v>44915</v>
      </c>
      <c r="N5" s="603"/>
    </row>
    <row r="6" spans="1:18" ht="17.100000000000001" customHeight="1" thickBot="1">
      <c r="A6" s="297" t="s">
        <v>201</v>
      </c>
    </row>
    <row r="7" spans="1:18" s="299" customFormat="1" ht="60" customHeight="1" thickTop="1">
      <c r="A7" s="604" t="s">
        <v>3</v>
      </c>
      <c r="B7" s="606" t="s">
        <v>10</v>
      </c>
      <c r="C7" s="601" t="s">
        <v>71</v>
      </c>
      <c r="D7" s="601"/>
      <c r="E7" s="601" t="s">
        <v>467</v>
      </c>
      <c r="F7" s="601"/>
      <c r="G7" s="606" t="s">
        <v>30</v>
      </c>
      <c r="H7" s="606" t="s">
        <v>10</v>
      </c>
      <c r="I7" s="609" t="s">
        <v>467</v>
      </c>
      <c r="J7" s="609"/>
      <c r="K7" s="601" t="s">
        <v>468</v>
      </c>
      <c r="L7" s="602"/>
      <c r="M7" s="601" t="s">
        <v>469</v>
      </c>
      <c r="N7" s="602"/>
    </row>
    <row r="8" spans="1:18" s="299" customFormat="1" ht="15.95" customHeight="1">
      <c r="A8" s="605"/>
      <c r="B8" s="607"/>
      <c r="C8" s="273" t="s">
        <v>4</v>
      </c>
      <c r="D8" s="273" t="s">
        <v>0</v>
      </c>
      <c r="E8" s="273" t="s">
        <v>4</v>
      </c>
      <c r="F8" s="273" t="s">
        <v>0</v>
      </c>
      <c r="G8" s="608"/>
      <c r="H8" s="608"/>
      <c r="I8" s="273" t="s">
        <v>4</v>
      </c>
      <c r="J8" s="273" t="s">
        <v>0</v>
      </c>
      <c r="K8" s="273" t="s">
        <v>4</v>
      </c>
      <c r="L8" s="294" t="s">
        <v>0</v>
      </c>
      <c r="M8" s="273" t="s">
        <v>4</v>
      </c>
      <c r="N8" s="294" t="s">
        <v>0</v>
      </c>
    </row>
    <row r="9" spans="1:18" s="299" customFormat="1" ht="15.95" customHeight="1">
      <c r="A9" s="605"/>
      <c r="B9" s="607"/>
      <c r="C9" s="275" t="s">
        <v>9</v>
      </c>
      <c r="D9" s="275" t="s">
        <v>8</v>
      </c>
      <c r="E9" s="275" t="s">
        <v>11</v>
      </c>
      <c r="F9" s="275" t="s">
        <v>7</v>
      </c>
      <c r="G9" s="608"/>
      <c r="H9" s="608"/>
      <c r="I9" s="300" t="s">
        <v>7</v>
      </c>
      <c r="J9" s="300" t="s">
        <v>12</v>
      </c>
      <c r="K9" s="300" t="s">
        <v>9</v>
      </c>
      <c r="L9" s="301" t="s">
        <v>6</v>
      </c>
      <c r="M9" s="300" t="s">
        <v>7</v>
      </c>
      <c r="N9" s="301" t="s">
        <v>8</v>
      </c>
    </row>
    <row r="10" spans="1:18" s="299" customFormat="1" ht="15.95" customHeight="1">
      <c r="A10" s="605"/>
      <c r="B10" s="607"/>
      <c r="C10" s="302">
        <v>0.41666666666666669</v>
      </c>
      <c r="D10" s="302">
        <v>0</v>
      </c>
      <c r="E10" s="302">
        <v>0.16666666666666666</v>
      </c>
      <c r="F10" s="302">
        <v>0.125</v>
      </c>
      <c r="G10" s="608"/>
      <c r="H10" s="608"/>
      <c r="I10" s="303">
        <v>0.8125</v>
      </c>
      <c r="J10" s="303">
        <v>0.22916666666666666</v>
      </c>
      <c r="K10" s="303">
        <v>0.33333333333333331</v>
      </c>
      <c r="L10" s="304">
        <v>0.75</v>
      </c>
      <c r="M10" s="303">
        <v>0.33333333333333331</v>
      </c>
      <c r="N10" s="304">
        <v>0.125</v>
      </c>
    </row>
    <row r="11" spans="1:18" s="306" customFormat="1" ht="20.100000000000001" customHeight="1">
      <c r="A11" s="280" t="s">
        <v>284</v>
      </c>
      <c r="B11" s="279" t="s">
        <v>285</v>
      </c>
      <c r="C11" s="281" t="s">
        <v>237</v>
      </c>
      <c r="D11" s="281" t="s">
        <v>244</v>
      </c>
      <c r="E11" s="281" t="s">
        <v>240</v>
      </c>
      <c r="F11" s="281" t="s">
        <v>245</v>
      </c>
      <c r="G11" s="280" t="s">
        <v>470</v>
      </c>
      <c r="H11" s="500" t="s">
        <v>475</v>
      </c>
      <c r="I11" s="307" t="s">
        <v>245</v>
      </c>
      <c r="J11" s="307" t="s">
        <v>256</v>
      </c>
      <c r="K11" s="549" t="s">
        <v>252</v>
      </c>
      <c r="L11" s="549" t="s">
        <v>265</v>
      </c>
      <c r="M11" s="307" t="s">
        <v>272</v>
      </c>
      <c r="N11" s="307" t="s">
        <v>266</v>
      </c>
    </row>
    <row r="12" spans="1:18" s="306" customFormat="1" ht="20.100000000000001" customHeight="1">
      <c r="A12" s="280" t="s">
        <v>354</v>
      </c>
      <c r="B12" s="279" t="s">
        <v>355</v>
      </c>
      <c r="C12" s="281" t="s">
        <v>246</v>
      </c>
      <c r="D12" s="281" t="s">
        <v>247</v>
      </c>
      <c r="E12" s="281" t="s">
        <v>270</v>
      </c>
      <c r="F12" s="281" t="s">
        <v>236</v>
      </c>
      <c r="G12" s="280" t="s">
        <v>471</v>
      </c>
      <c r="H12" s="501" t="s">
        <v>476</v>
      </c>
      <c r="I12" s="307" t="s">
        <v>236</v>
      </c>
      <c r="J12" s="307" t="s">
        <v>258</v>
      </c>
      <c r="K12" s="549" t="s">
        <v>261</v>
      </c>
      <c r="L12" s="549" t="s">
        <v>267</v>
      </c>
      <c r="M12" s="307" t="s">
        <v>274</v>
      </c>
      <c r="N12" s="307" t="s">
        <v>268</v>
      </c>
    </row>
    <row r="13" spans="1:18" s="306" customFormat="1" ht="20.100000000000001" customHeight="1">
      <c r="A13" s="545" t="s">
        <v>25</v>
      </c>
      <c r="B13" s="546" t="s">
        <v>356</v>
      </c>
      <c r="C13" s="547" t="s">
        <v>238</v>
      </c>
      <c r="D13" s="547" t="s">
        <v>250</v>
      </c>
      <c r="E13" s="547" t="s">
        <v>241</v>
      </c>
      <c r="F13" s="547" t="s">
        <v>249</v>
      </c>
      <c r="G13" s="545" t="s">
        <v>472</v>
      </c>
      <c r="H13" s="548" t="s">
        <v>477</v>
      </c>
      <c r="I13" s="549" t="s">
        <v>249</v>
      </c>
      <c r="J13" s="549" t="s">
        <v>259</v>
      </c>
      <c r="K13" s="549" t="s">
        <v>263</v>
      </c>
      <c r="L13" s="549" t="s">
        <v>269</v>
      </c>
      <c r="M13" s="549" t="s">
        <v>276</v>
      </c>
      <c r="N13" s="549" t="s">
        <v>278</v>
      </c>
    </row>
    <row r="14" spans="1:18" s="306" customFormat="1" ht="20.100000000000001" customHeight="1">
      <c r="A14" s="545" t="s">
        <v>357</v>
      </c>
      <c r="B14" s="546" t="s">
        <v>358</v>
      </c>
      <c r="C14" s="547" t="s">
        <v>252</v>
      </c>
      <c r="D14" s="547" t="s">
        <v>264</v>
      </c>
      <c r="E14" s="547" t="s">
        <v>271</v>
      </c>
      <c r="F14" s="547" t="s">
        <v>272</v>
      </c>
      <c r="G14" s="545" t="s">
        <v>473</v>
      </c>
      <c r="H14" s="548" t="s">
        <v>478</v>
      </c>
      <c r="I14" s="549" t="s">
        <v>272</v>
      </c>
      <c r="J14" s="549" t="s">
        <v>260</v>
      </c>
      <c r="K14" s="549" t="s">
        <v>277</v>
      </c>
      <c r="L14" s="549" t="s">
        <v>283</v>
      </c>
      <c r="M14" s="549" t="s">
        <v>291</v>
      </c>
      <c r="N14" s="549" t="s">
        <v>335</v>
      </c>
    </row>
    <row r="15" spans="1:18" s="306" customFormat="1" ht="20.100000000000001" customHeight="1">
      <c r="A15" s="280" t="s">
        <v>359</v>
      </c>
      <c r="B15" s="279" t="s">
        <v>360</v>
      </c>
      <c r="C15" s="281" t="s">
        <v>261</v>
      </c>
      <c r="D15" s="281" t="s">
        <v>266</v>
      </c>
      <c r="E15" s="281" t="s">
        <v>273</v>
      </c>
      <c r="F15" s="281" t="s">
        <v>274</v>
      </c>
      <c r="G15" s="280" t="s">
        <v>480</v>
      </c>
      <c r="H15" s="501"/>
      <c r="I15" s="307" t="s">
        <v>481</v>
      </c>
      <c r="J15" s="307" t="s">
        <v>481</v>
      </c>
      <c r="K15" s="307" t="s">
        <v>481</v>
      </c>
      <c r="L15" s="307" t="s">
        <v>481</v>
      </c>
      <c r="M15" s="307" t="s">
        <v>481</v>
      </c>
      <c r="N15" s="307" t="s">
        <v>481</v>
      </c>
    </row>
    <row r="16" spans="1:18" s="299" customFormat="1" ht="20.100000000000001" customHeight="1">
      <c r="A16" s="280" t="s">
        <v>361</v>
      </c>
      <c r="B16" s="279" t="s">
        <v>219</v>
      </c>
      <c r="C16" s="281" t="s">
        <v>263</v>
      </c>
      <c r="D16" s="281" t="s">
        <v>268</v>
      </c>
      <c r="E16" s="281" t="s">
        <v>275</v>
      </c>
      <c r="F16" s="281" t="s">
        <v>276</v>
      </c>
      <c r="G16" s="280" t="s">
        <v>474</v>
      </c>
      <c r="H16" s="501" t="s">
        <v>479</v>
      </c>
      <c r="I16" s="307" t="s">
        <v>291</v>
      </c>
      <c r="J16" s="307" t="s">
        <v>330</v>
      </c>
      <c r="K16" s="549" t="s">
        <v>334</v>
      </c>
      <c r="L16" s="549" t="s">
        <v>340</v>
      </c>
      <c r="M16" s="307" t="s">
        <v>346</v>
      </c>
      <c r="N16" s="307" t="s">
        <v>348</v>
      </c>
      <c r="O16" s="212"/>
      <c r="P16" s="212"/>
      <c r="Q16" s="212"/>
      <c r="R16" s="212"/>
    </row>
    <row r="17" spans="1:18" s="306" customFormat="1" ht="17.100000000000001" customHeight="1">
      <c r="A17" s="260"/>
      <c r="B17" s="308"/>
      <c r="C17" s="309"/>
      <c r="D17" s="309"/>
      <c r="E17" s="310"/>
      <c r="F17" s="311"/>
      <c r="G17" s="250"/>
      <c r="H17" s="251"/>
      <c r="I17" s="309"/>
      <c r="J17" s="309"/>
      <c r="K17" s="309"/>
      <c r="L17" s="309"/>
      <c r="M17" s="309"/>
      <c r="N17" s="309"/>
      <c r="O17" s="210"/>
      <c r="P17" s="210"/>
      <c r="Q17" s="210"/>
      <c r="R17" s="210"/>
    </row>
    <row r="18" spans="1:18" ht="17.100000000000001" customHeight="1">
      <c r="A18" s="217" t="s">
        <v>31</v>
      </c>
      <c r="B18" s="218"/>
      <c r="C18" s="219"/>
      <c r="D18" s="219"/>
      <c r="E18" s="219"/>
      <c r="F18" s="311"/>
      <c r="G18" s="250"/>
      <c r="H18" s="251"/>
      <c r="I18" s="309"/>
      <c r="J18" s="309"/>
      <c r="K18" s="309"/>
      <c r="L18" s="309"/>
      <c r="M18" s="309"/>
      <c r="N18" s="309"/>
    </row>
    <row r="19" spans="1:18" s="210" customFormat="1" ht="17.100000000000001" customHeight="1">
      <c r="A19" s="223"/>
      <c r="B19" s="250"/>
      <c r="C19" s="250"/>
      <c r="D19" s="250"/>
      <c r="E19" s="250"/>
      <c r="F19" s="250"/>
      <c r="G19" s="250"/>
      <c r="H19" s="251"/>
      <c r="I19" s="309"/>
      <c r="J19" s="309"/>
      <c r="K19" s="309"/>
      <c r="L19" s="309"/>
      <c r="M19" s="309"/>
      <c r="N19" s="309"/>
      <c r="O19" s="225"/>
      <c r="P19" s="225"/>
      <c r="Q19" s="225"/>
      <c r="R19" s="225"/>
    </row>
    <row r="20" spans="1:18" s="210" customFormat="1" ht="17.100000000000001" customHeight="1">
      <c r="A20" s="224" t="s">
        <v>29</v>
      </c>
      <c r="B20" s="250"/>
      <c r="C20" s="250"/>
      <c r="D20" s="250"/>
      <c r="E20" s="250"/>
      <c r="F20" s="250"/>
      <c r="G20" s="250"/>
      <c r="H20" s="251"/>
      <c r="I20" s="309"/>
      <c r="J20" s="309"/>
      <c r="K20" s="309"/>
      <c r="L20" s="309"/>
      <c r="M20" s="309"/>
      <c r="N20" s="309"/>
      <c r="O20" s="225"/>
      <c r="P20" s="225"/>
      <c r="Q20" s="225"/>
      <c r="R20" s="225"/>
    </row>
    <row r="21" spans="1:18" s="210" customFormat="1" ht="17.100000000000001" customHeight="1">
      <c r="A21" s="312"/>
      <c r="B21" s="313"/>
      <c r="C21" s="309"/>
      <c r="D21" s="309"/>
      <c r="E21" s="310"/>
      <c r="F21" s="311"/>
      <c r="G21" s="250"/>
      <c r="H21" s="251"/>
      <c r="I21" s="309"/>
      <c r="J21" s="309"/>
      <c r="K21" s="309"/>
      <c r="L21" s="309"/>
      <c r="M21" s="309"/>
      <c r="N21" s="309"/>
      <c r="O21" s="225"/>
      <c r="P21" s="225"/>
      <c r="Q21" s="225"/>
      <c r="R21" s="225"/>
    </row>
    <row r="22" spans="1:18" ht="17.100000000000001" customHeight="1">
      <c r="A22" s="226" t="s">
        <v>164</v>
      </c>
      <c r="B22" s="227"/>
      <c r="C22" s="225"/>
      <c r="D22" s="225"/>
      <c r="E22" s="225"/>
      <c r="F22" s="225"/>
      <c r="G22" s="225"/>
      <c r="H22" s="225"/>
      <c r="J22" s="225"/>
      <c r="K22" s="225"/>
      <c r="L22" s="226" t="s">
        <v>162</v>
      </c>
      <c r="M22" s="225"/>
      <c r="N22" s="226"/>
      <c r="O22" s="225"/>
      <c r="P22" s="225"/>
      <c r="Q22" s="225"/>
      <c r="R22" s="225"/>
    </row>
    <row r="23" spans="1:18" s="225" customFormat="1" ht="17.100000000000001" customHeight="1">
      <c r="A23" s="226" t="s">
        <v>465</v>
      </c>
      <c r="B23" s="227"/>
      <c r="L23" s="226" t="s">
        <v>163</v>
      </c>
      <c r="N23" s="226"/>
      <c r="O23" s="212"/>
      <c r="P23" s="212"/>
      <c r="Q23" s="212"/>
      <c r="R23" s="212"/>
    </row>
    <row r="24" spans="1:18" s="225" customFormat="1" ht="17.100000000000001" customHeight="1">
      <c r="A24" s="226" t="s">
        <v>47</v>
      </c>
      <c r="B24" s="227"/>
      <c r="F24" s="226"/>
      <c r="L24" s="226" t="s">
        <v>167</v>
      </c>
      <c r="N24" s="226"/>
      <c r="O24" s="317"/>
      <c r="P24" s="317"/>
      <c r="Q24" s="317"/>
      <c r="R24" s="317"/>
    </row>
    <row r="25" spans="1:18" s="225" customFormat="1" ht="17.100000000000001" customHeight="1">
      <c r="A25" s="226" t="s">
        <v>20</v>
      </c>
      <c r="B25" s="227"/>
      <c r="F25" s="226"/>
      <c r="L25" s="226" t="s">
        <v>74</v>
      </c>
      <c r="N25" s="226"/>
      <c r="O25" s="212"/>
      <c r="P25" s="212"/>
      <c r="Q25" s="212"/>
      <c r="R25" s="212"/>
    </row>
    <row r="26" spans="1:18" s="225" customFormat="1" ht="17.100000000000001" customHeight="1">
      <c r="A26" s="314"/>
      <c r="B26" s="315"/>
      <c r="C26" s="316"/>
      <c r="D26" s="316"/>
      <c r="E26" s="316"/>
      <c r="F26" s="316"/>
      <c r="G26" s="316"/>
      <c r="H26" s="314"/>
      <c r="I26" s="212"/>
      <c r="J26" s="212"/>
      <c r="K26" s="212"/>
      <c r="L26" s="212"/>
      <c r="M26" s="212"/>
      <c r="N26" s="316"/>
      <c r="O26" s="212"/>
      <c r="P26" s="212"/>
      <c r="Q26" s="212"/>
      <c r="R26" s="212"/>
    </row>
    <row r="27" spans="1:18" ht="17.100000000000001" customHeight="1">
      <c r="A27" s="229" t="s">
        <v>2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</row>
    <row r="28" spans="1:18" s="317" customFormat="1" ht="17.100000000000001" customHeight="1">
      <c r="A28" s="233" t="s">
        <v>461</v>
      </c>
      <c r="B28" s="315"/>
      <c r="C28" s="316"/>
      <c r="D28" s="316"/>
      <c r="E28" s="316"/>
      <c r="F28" s="316"/>
      <c r="G28" s="316"/>
      <c r="H28" s="314"/>
      <c r="I28" s="212"/>
      <c r="J28" s="212"/>
      <c r="K28" s="212"/>
      <c r="L28" s="212"/>
      <c r="M28" s="212"/>
      <c r="N28" s="316"/>
      <c r="O28" s="212"/>
      <c r="P28" s="212"/>
      <c r="Q28" s="212"/>
      <c r="R28" s="212"/>
    </row>
    <row r="29" spans="1:18" ht="17.100000000000001" customHeight="1">
      <c r="A29" s="235" t="s">
        <v>462</v>
      </c>
      <c r="B29" s="315"/>
      <c r="C29" s="316"/>
      <c r="D29" s="316"/>
      <c r="E29" s="316"/>
      <c r="F29" s="316"/>
      <c r="G29" s="316"/>
      <c r="H29" s="314"/>
      <c r="M29" s="212"/>
      <c r="N29" s="316"/>
    </row>
    <row r="30" spans="1:18" ht="17.100000000000001" customHeight="1">
      <c r="A30" s="235" t="s">
        <v>463</v>
      </c>
      <c r="B30" s="315"/>
      <c r="C30" s="316"/>
      <c r="D30" s="316"/>
      <c r="E30" s="316"/>
      <c r="F30" s="316"/>
      <c r="G30" s="316"/>
      <c r="H30" s="314"/>
      <c r="M30" s="212"/>
      <c r="N30" s="316"/>
    </row>
    <row r="31" spans="1:18" ht="17.100000000000001" customHeight="1">
      <c r="A31" s="235" t="s">
        <v>464</v>
      </c>
      <c r="B31" s="315"/>
      <c r="C31" s="316"/>
      <c r="D31" s="316"/>
      <c r="E31" s="316"/>
      <c r="F31" s="316"/>
      <c r="G31" s="316"/>
      <c r="H31" s="314"/>
      <c r="M31" s="212"/>
      <c r="N31" s="316"/>
    </row>
    <row r="32" spans="1:18" ht="17.100000000000001" customHeight="1">
      <c r="B32" s="315"/>
      <c r="C32" s="316"/>
      <c r="D32" s="316"/>
      <c r="E32" s="316"/>
      <c r="F32" s="316"/>
      <c r="G32" s="316"/>
      <c r="H32" s="314"/>
      <c r="M32" s="212"/>
      <c r="N32" s="316"/>
    </row>
    <row r="33" spans="1:14" ht="18">
      <c r="B33" s="315"/>
      <c r="C33" s="316"/>
      <c r="D33" s="316"/>
      <c r="E33" s="316"/>
      <c r="F33" s="316"/>
      <c r="G33" s="316"/>
      <c r="H33" s="314"/>
      <c r="M33" s="212"/>
      <c r="N33" s="316"/>
    </row>
    <row r="34" spans="1:14" ht="18">
      <c r="A34" s="314"/>
      <c r="B34" s="315"/>
      <c r="C34" s="316"/>
      <c r="D34" s="316"/>
      <c r="E34" s="316"/>
      <c r="F34" s="316"/>
      <c r="G34" s="316"/>
      <c r="H34" s="314"/>
      <c r="M34" s="212"/>
      <c r="N34" s="316"/>
    </row>
    <row r="35" spans="1:14">
      <c r="B35" s="319"/>
      <c r="C35" s="320"/>
      <c r="D35" s="320"/>
      <c r="E35" s="259"/>
      <c r="G35" s="321"/>
      <c r="M35" s="212"/>
      <c r="N35" s="212"/>
    </row>
    <row r="36" spans="1:14">
      <c r="B36" s="298"/>
      <c r="G36" s="321"/>
      <c r="M36" s="212"/>
      <c r="N36" s="212"/>
    </row>
  </sheetData>
  <mergeCells count="12">
    <mergeCell ref="M7:N7"/>
    <mergeCell ref="K7:L7"/>
    <mergeCell ref="A2:N2"/>
    <mergeCell ref="A3:N3"/>
    <mergeCell ref="M5:N5"/>
    <mergeCell ref="A7:A10"/>
    <mergeCell ref="B7:B10"/>
    <mergeCell ref="C7:D7"/>
    <mergeCell ref="E7:F7"/>
    <mergeCell ref="G7:G10"/>
    <mergeCell ref="H7:H10"/>
    <mergeCell ref="I7:J7"/>
  </mergeCells>
  <hyperlinks>
    <hyperlink ref="A5" display="BACK TO MENU" xr:uid="{386482EF-FEA2-4536-B9C5-B34A70539F24}"/>
  </hyperlinks>
  <pageMargins left="0.25" right="0.25" top="0.45" bottom="0.49" header="0.3" footer="0.3"/>
  <pageSetup paperSize="9" scale="84" orientation="landscape" r:id="rId1"/>
  <headerFooter alignWithMargins="0"/>
  <rowBreaks count="1" manualBreakCount="1">
    <brk id="33" max="11" man="1"/>
  </rowBreaks>
  <colBreaks count="1" manualBreakCount="1">
    <brk id="18" max="10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C284-2958-41A1-9763-92623A1DA91E}">
  <sheetPr>
    <pageSetUpPr fitToPage="1"/>
  </sheetPr>
  <dimension ref="A2:U32"/>
  <sheetViews>
    <sheetView showGridLines="0" showRowColHeaders="0" tabSelected="1" zoomScale="110" zoomScaleNormal="110" workbookViewId="0">
      <selection activeCell="E16" sqref="E16"/>
    </sheetView>
  </sheetViews>
  <sheetFormatPr defaultColWidth="9" defaultRowHeight="15"/>
  <cols>
    <col min="1" max="1" width="30.77734375" style="210" customWidth="1"/>
    <col min="2" max="2" width="12.88671875" style="211" customWidth="1"/>
    <col min="3" max="12" width="11.77734375" style="210" customWidth="1"/>
    <col min="13" max="13" width="2.21875" style="210" customWidth="1"/>
    <col min="14" max="14" width="8.109375" style="210" customWidth="1"/>
    <col min="15" max="16" width="7.109375" style="210" customWidth="1"/>
    <col min="17" max="17" width="9.109375" style="210" customWidth="1"/>
    <col min="18" max="18" width="7.109375" style="210" customWidth="1"/>
    <col min="19" max="19" width="7.109375" style="211" customWidth="1"/>
    <col min="20" max="20" width="7.109375" style="210" customWidth="1"/>
    <col min="21" max="16384" width="9" style="210"/>
  </cols>
  <sheetData>
    <row r="2" spans="1:21" s="242" customFormat="1" ht="45" customHeight="1">
      <c r="A2" s="583" t="s">
        <v>68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260"/>
      <c r="O2" s="260"/>
      <c r="P2" s="260"/>
      <c r="Q2" s="260"/>
      <c r="R2" s="260"/>
      <c r="S2" s="260"/>
      <c r="T2" s="260"/>
      <c r="U2" s="261"/>
    </row>
    <row r="3" spans="1:21" s="243" customFormat="1" ht="30" customHeight="1">
      <c r="A3" s="585" t="s">
        <v>452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262"/>
      <c r="O3" s="262"/>
      <c r="P3" s="262"/>
      <c r="Q3" s="262"/>
      <c r="R3" s="262"/>
      <c r="S3" s="262"/>
      <c r="T3" s="262"/>
    </row>
    <row r="4" spans="1:21" s="243" customFormat="1" ht="23.1" customHeight="1">
      <c r="A4" s="612" t="s">
        <v>453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263"/>
      <c r="O4" s="263"/>
      <c r="P4" s="263"/>
      <c r="Q4" s="263"/>
      <c r="R4" s="263"/>
      <c r="S4" s="263"/>
      <c r="T4" s="263"/>
    </row>
    <row r="5" spans="1:21" s="246" customFormat="1" ht="17.100000000000001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64"/>
    </row>
    <row r="6" spans="1:21" s="242" customFormat="1" ht="17.100000000000001" customHeight="1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68" t="s">
        <v>59</v>
      </c>
      <c r="K6" s="603">
        <f ca="1">TODAY()</f>
        <v>44915</v>
      </c>
      <c r="L6" s="603"/>
      <c r="M6" s="219"/>
      <c r="N6" s="219"/>
      <c r="R6" s="269"/>
      <c r="S6" s="270"/>
      <c r="T6" s="206"/>
    </row>
    <row r="7" spans="1:21" s="242" customFormat="1" ht="17.100000000000001" customHeight="1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</row>
    <row r="8" spans="1:21" s="213" customFormat="1" ht="60" customHeight="1" thickTop="1">
      <c r="A8" s="613" t="s">
        <v>3</v>
      </c>
      <c r="B8" s="615" t="s">
        <v>10</v>
      </c>
      <c r="C8" s="610" t="s">
        <v>183</v>
      </c>
      <c r="D8" s="611"/>
      <c r="E8" s="617" t="s">
        <v>138</v>
      </c>
      <c r="F8" s="618"/>
      <c r="G8" s="619" t="s">
        <v>454</v>
      </c>
      <c r="H8" s="620"/>
      <c r="I8" s="619" t="s">
        <v>455</v>
      </c>
      <c r="J8" s="621"/>
      <c r="K8" s="610" t="s">
        <v>456</v>
      </c>
      <c r="L8" s="611"/>
    </row>
    <row r="9" spans="1:21" s="213" customFormat="1" ht="15.95" customHeight="1">
      <c r="A9" s="614"/>
      <c r="B9" s="616"/>
      <c r="C9" s="272" t="s">
        <v>4</v>
      </c>
      <c r="D9" s="272" t="s">
        <v>0</v>
      </c>
      <c r="E9" s="273" t="s">
        <v>4</v>
      </c>
      <c r="F9" s="273" t="s">
        <v>0</v>
      </c>
      <c r="G9" s="273" t="s">
        <v>4</v>
      </c>
      <c r="H9" s="273" t="s">
        <v>0</v>
      </c>
      <c r="I9" s="273" t="s">
        <v>4</v>
      </c>
      <c r="J9" s="273" t="s">
        <v>0</v>
      </c>
      <c r="K9" s="273" t="s">
        <v>4</v>
      </c>
      <c r="L9" s="273" t="s">
        <v>0</v>
      </c>
    </row>
    <row r="10" spans="1:21" s="213" customFormat="1" ht="15.95" customHeight="1">
      <c r="A10" s="614"/>
      <c r="B10" s="616"/>
      <c r="C10" s="274" t="s">
        <v>7</v>
      </c>
      <c r="D10" s="274" t="s">
        <v>12</v>
      </c>
      <c r="E10" s="275" t="s">
        <v>11</v>
      </c>
      <c r="F10" s="275" t="s">
        <v>7</v>
      </c>
      <c r="G10" s="275" t="s">
        <v>8</v>
      </c>
      <c r="H10" s="275" t="s">
        <v>5</v>
      </c>
      <c r="I10" s="275" t="s">
        <v>6</v>
      </c>
      <c r="J10" s="275" t="s">
        <v>11</v>
      </c>
      <c r="K10" s="275" t="s">
        <v>12</v>
      </c>
      <c r="L10" s="275" t="s">
        <v>12</v>
      </c>
    </row>
    <row r="11" spans="1:21" s="213" customFormat="1" ht="15.95" customHeight="1">
      <c r="A11" s="614"/>
      <c r="B11" s="616"/>
      <c r="C11" s="276">
        <v>0.75</v>
      </c>
      <c r="D11" s="276">
        <v>0.875</v>
      </c>
      <c r="E11" s="277">
        <v>0.25</v>
      </c>
      <c r="F11" s="277">
        <v>8.3333333333333329E-2</v>
      </c>
      <c r="G11" s="278">
        <v>0.875</v>
      </c>
      <c r="H11" s="278">
        <v>0.875</v>
      </c>
      <c r="I11" s="278">
        <v>0.8125</v>
      </c>
      <c r="J11" s="278">
        <v>0.8125</v>
      </c>
      <c r="K11" s="277">
        <v>0.3125</v>
      </c>
      <c r="L11" s="277">
        <v>0.8125</v>
      </c>
    </row>
    <row r="12" spans="1:21" s="213" customFormat="1" ht="20.100000000000001" customHeight="1">
      <c r="A12" s="754" t="s">
        <v>457</v>
      </c>
      <c r="B12" s="279" t="s">
        <v>219</v>
      </c>
      <c r="C12" s="281">
        <v>44567</v>
      </c>
      <c r="D12" s="281">
        <v>44933</v>
      </c>
      <c r="E12" s="281">
        <v>44573</v>
      </c>
      <c r="F12" s="281">
        <v>44939</v>
      </c>
      <c r="G12" s="281">
        <v>44970</v>
      </c>
      <c r="H12" s="281">
        <v>44971</v>
      </c>
      <c r="I12" s="281">
        <v>44972</v>
      </c>
      <c r="J12" s="281">
        <v>44973</v>
      </c>
      <c r="K12" s="281">
        <v>44975</v>
      </c>
      <c r="L12" s="281">
        <v>44975</v>
      </c>
    </row>
    <row r="13" spans="1:21" s="213" customFormat="1" ht="20.100000000000001" customHeight="1">
      <c r="A13" s="754" t="s">
        <v>458</v>
      </c>
      <c r="B13" s="279" t="s">
        <v>459</v>
      </c>
      <c r="C13" s="281">
        <v>44574</v>
      </c>
      <c r="D13" s="281">
        <v>44575</v>
      </c>
      <c r="E13" s="281">
        <v>44580</v>
      </c>
      <c r="F13" s="281">
        <v>44581</v>
      </c>
      <c r="G13" s="281">
        <v>44977</v>
      </c>
      <c r="H13" s="281">
        <v>44978</v>
      </c>
      <c r="I13" s="281">
        <v>44979</v>
      </c>
      <c r="J13" s="281">
        <v>44980</v>
      </c>
      <c r="K13" s="281">
        <v>44982</v>
      </c>
      <c r="L13" s="281">
        <v>44982</v>
      </c>
    </row>
    <row r="14" spans="1:21" s="213" customFormat="1" ht="20.100000000000001" customHeight="1">
      <c r="A14" s="754" t="s">
        <v>301</v>
      </c>
      <c r="B14" s="279"/>
      <c r="C14" s="281">
        <v>44582</v>
      </c>
      <c r="D14" s="281">
        <v>44583</v>
      </c>
      <c r="E14" s="281">
        <v>44588</v>
      </c>
      <c r="F14" s="281">
        <v>44589</v>
      </c>
      <c r="G14" s="281">
        <v>44984</v>
      </c>
      <c r="H14" s="281">
        <v>44985</v>
      </c>
      <c r="I14" s="281">
        <v>44986</v>
      </c>
      <c r="J14" s="281">
        <v>44987</v>
      </c>
      <c r="K14" s="281">
        <v>44989</v>
      </c>
      <c r="L14" s="281">
        <v>44989</v>
      </c>
    </row>
    <row r="15" spans="1:21" s="242" customFormat="1" ht="17.100000000000001" customHeight="1">
      <c r="A15" s="506"/>
      <c r="B15" s="506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21" s="242" customFormat="1" ht="17.100000000000001" customHeight="1">
      <c r="A16" s="216"/>
      <c r="B16" s="282"/>
      <c r="C16" s="215"/>
      <c r="D16" s="215"/>
      <c r="E16" s="215"/>
      <c r="F16" s="215"/>
      <c r="G16" s="215"/>
      <c r="H16" s="215"/>
      <c r="I16" s="215"/>
      <c r="J16" s="215"/>
      <c r="K16" s="283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ht="17.100000000000001" customHeight="1">
      <c r="A17" s="217" t="s">
        <v>31</v>
      </c>
      <c r="B17" s="266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</row>
    <row r="18" spans="1:20" ht="17.100000000000001" customHeight="1">
      <c r="A18" s="223"/>
      <c r="B18" s="284"/>
      <c r="C18" s="223"/>
      <c r="D18" s="223"/>
    </row>
    <row r="19" spans="1:20" ht="17.100000000000001" customHeight="1">
      <c r="A19" s="224" t="s">
        <v>29</v>
      </c>
      <c r="B19" s="284"/>
      <c r="C19" s="223"/>
      <c r="D19" s="223"/>
    </row>
    <row r="20" spans="1:20" ht="17.100000000000001" customHeight="1">
      <c r="A20" s="223"/>
      <c r="B20" s="284"/>
      <c r="C20" s="223"/>
      <c r="D20" s="223"/>
    </row>
    <row r="21" spans="1:20" s="225" customFormat="1" ht="17.100000000000001" customHeight="1">
      <c r="A21" s="749" t="s">
        <v>485</v>
      </c>
      <c r="B21" s="285"/>
      <c r="J21" s="286"/>
      <c r="L21" s="557" t="s">
        <v>482</v>
      </c>
      <c r="M21" s="226"/>
      <c r="S21" s="285"/>
    </row>
    <row r="22" spans="1:20" s="225" customFormat="1" ht="17.100000000000001" customHeight="1">
      <c r="A22" s="226" t="s">
        <v>465</v>
      </c>
      <c r="B22" s="285"/>
      <c r="J22" s="286"/>
      <c r="L22" s="557" t="s">
        <v>483</v>
      </c>
      <c r="M22" s="226"/>
      <c r="S22" s="285"/>
    </row>
    <row r="23" spans="1:20" s="225" customFormat="1" ht="17.100000000000001" customHeight="1">
      <c r="A23" s="226" t="s">
        <v>47</v>
      </c>
      <c r="B23" s="285"/>
      <c r="F23" s="226"/>
      <c r="G23" s="226"/>
      <c r="H23" s="226"/>
      <c r="J23" s="286"/>
      <c r="L23" s="557" t="s">
        <v>484</v>
      </c>
      <c r="M23" s="226"/>
      <c r="S23" s="285"/>
    </row>
    <row r="24" spans="1:20" s="225" customFormat="1" ht="17.100000000000001" customHeight="1">
      <c r="A24" s="226" t="s">
        <v>20</v>
      </c>
      <c r="B24" s="285"/>
      <c r="F24" s="226"/>
      <c r="G24" s="226"/>
      <c r="H24" s="226"/>
      <c r="J24" s="286"/>
      <c r="K24" s="285"/>
      <c r="M24" s="226"/>
      <c r="S24" s="285"/>
    </row>
    <row r="25" spans="1:20" ht="17.100000000000001" customHeight="1"/>
    <row r="26" spans="1:20" ht="17.100000000000001" customHeight="1">
      <c r="A26" s="229" t="s">
        <v>2</v>
      </c>
      <c r="B26" s="287"/>
      <c r="C26" s="231"/>
      <c r="D26" s="231"/>
      <c r="E26" s="255"/>
      <c r="F26" s="256"/>
      <c r="G26" s="256"/>
      <c r="H26" s="256"/>
      <c r="I26" s="255"/>
      <c r="J26" s="256"/>
      <c r="K26" s="288"/>
      <c r="L26" s="238"/>
      <c r="M26" s="232"/>
      <c r="N26" s="232"/>
      <c r="S26" s="210"/>
    </row>
    <row r="27" spans="1:20" ht="17.100000000000001" customHeight="1">
      <c r="A27" s="229"/>
      <c r="B27" s="287"/>
      <c r="C27" s="231"/>
      <c r="D27" s="231"/>
      <c r="E27" s="255"/>
      <c r="F27" s="256"/>
      <c r="G27" s="256"/>
      <c r="H27" s="256"/>
      <c r="I27" s="255"/>
      <c r="J27" s="256"/>
      <c r="K27" s="288"/>
      <c r="L27" s="238"/>
      <c r="M27" s="232"/>
      <c r="N27" s="232"/>
      <c r="S27" s="210"/>
    </row>
    <row r="28" spans="1:20" ht="17.100000000000001" customHeight="1">
      <c r="A28" s="233" t="s">
        <v>461</v>
      </c>
      <c r="B28" s="287"/>
      <c r="C28" s="231"/>
      <c r="D28" s="231"/>
      <c r="E28" s="255"/>
      <c r="F28" s="237"/>
      <c r="G28" s="237"/>
      <c r="H28" s="237"/>
      <c r="I28" s="255"/>
      <c r="J28" s="237"/>
      <c r="K28" s="289"/>
      <c r="L28" s="234"/>
      <c r="M28" s="234"/>
      <c r="N28" s="234"/>
      <c r="S28" s="210"/>
    </row>
    <row r="29" spans="1:20" ht="17.100000000000001" customHeight="1">
      <c r="A29" s="257"/>
      <c r="B29" s="290"/>
      <c r="C29" s="237"/>
      <c r="D29" s="237"/>
      <c r="E29" s="258"/>
      <c r="F29" s="237"/>
      <c r="G29" s="237"/>
      <c r="H29" s="237"/>
      <c r="I29" s="258"/>
      <c r="J29" s="237"/>
      <c r="K29" s="289"/>
      <c r="L29" s="238"/>
      <c r="M29" s="238"/>
      <c r="N29" s="238"/>
      <c r="S29" s="210"/>
    </row>
    <row r="30" spans="1:20" ht="17.100000000000001" customHeight="1">
      <c r="A30" s="235" t="s">
        <v>462</v>
      </c>
      <c r="B30" s="290"/>
      <c r="C30" s="237"/>
      <c r="D30" s="237"/>
      <c r="E30" s="258"/>
      <c r="F30" s="240"/>
      <c r="G30" s="240"/>
      <c r="H30" s="240"/>
      <c r="I30" s="258"/>
      <c r="J30" s="240"/>
      <c r="K30" s="291"/>
      <c r="L30" s="238"/>
      <c r="M30" s="238"/>
      <c r="N30" s="238"/>
      <c r="S30" s="210"/>
    </row>
    <row r="31" spans="1:20" ht="17.100000000000001" customHeight="1">
      <c r="A31" s="235" t="s">
        <v>463</v>
      </c>
      <c r="B31" s="292"/>
      <c r="C31" s="240"/>
      <c r="D31" s="240"/>
      <c r="E31" s="259"/>
      <c r="I31" s="259"/>
      <c r="K31" s="211"/>
      <c r="S31" s="210"/>
    </row>
    <row r="32" spans="1:20" ht="17.100000000000001" customHeight="1">
      <c r="A32" s="235" t="s">
        <v>464</v>
      </c>
      <c r="K32" s="211"/>
      <c r="S32" s="210"/>
    </row>
  </sheetData>
  <mergeCells count="11">
    <mergeCell ref="K8:L8"/>
    <mergeCell ref="A2:M2"/>
    <mergeCell ref="A3:M3"/>
    <mergeCell ref="A4:M4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7D84827D-2E99-4547-AAF4-A941B5E78223}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33"/>
  <sheetViews>
    <sheetView showGridLines="0" showRowColHeaders="0" zoomScale="110" zoomScaleNormal="110" zoomScaleSheetLayoutView="110" workbookViewId="0">
      <selection activeCell="K18" sqref="K18"/>
    </sheetView>
  </sheetViews>
  <sheetFormatPr defaultColWidth="9" defaultRowHeight="15"/>
  <cols>
    <col min="1" max="1" width="33.44140625" style="210" customWidth="1"/>
    <col min="2" max="2" width="12.88671875" style="211" customWidth="1"/>
    <col min="3" max="6" width="9.77734375" style="210" customWidth="1"/>
    <col min="7" max="10" width="9.77734375" style="210" hidden="1" customWidth="1"/>
    <col min="11" max="18" width="9.77734375" style="210" customWidth="1"/>
    <col min="19" max="19" width="9.77734375" style="211" customWidth="1"/>
    <col min="20" max="20" width="9.77734375" style="210" customWidth="1"/>
    <col min="21" max="16384" width="9" style="210"/>
  </cols>
  <sheetData>
    <row r="2" spans="1:21" s="242" customFormat="1" ht="44.1" customHeight="1">
      <c r="A2" s="583" t="s">
        <v>68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261"/>
    </row>
    <row r="3" spans="1:21" s="243" customFormat="1" ht="30" customHeight="1">
      <c r="A3" s="585" t="s">
        <v>42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</row>
    <row r="4" spans="1:21" s="243" customFormat="1" ht="23.1" customHeight="1">
      <c r="A4" s="612" t="s">
        <v>75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</row>
    <row r="5" spans="1:21" s="246" customFormat="1" ht="17.100000000000001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64"/>
    </row>
    <row r="6" spans="1:21" s="242" customFormat="1" ht="17.100000000000001" customHeight="1">
      <c r="A6" s="265" t="s">
        <v>22</v>
      </c>
      <c r="B6" s="266"/>
      <c r="C6" s="219"/>
      <c r="D6" s="267"/>
      <c r="E6" s="219"/>
      <c r="F6" s="219"/>
      <c r="G6" s="219"/>
      <c r="H6" s="219"/>
      <c r="I6" s="219"/>
      <c r="J6" s="219"/>
      <c r="K6" s="219"/>
      <c r="L6" s="219"/>
      <c r="M6" s="219"/>
      <c r="N6" s="219"/>
      <c r="R6" s="268" t="s">
        <v>59</v>
      </c>
      <c r="S6" s="632">
        <f ca="1">TODAY()</f>
        <v>44915</v>
      </c>
      <c r="T6" s="632"/>
    </row>
    <row r="7" spans="1:21" s="242" customFormat="1" ht="17.100000000000001" customHeight="1" thickBot="1">
      <c r="A7" s="271"/>
      <c r="B7" s="266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</row>
    <row r="8" spans="1:21" s="213" customFormat="1" ht="60" customHeight="1" thickTop="1">
      <c r="A8" s="604" t="s">
        <v>3</v>
      </c>
      <c r="B8" s="606" t="s">
        <v>10</v>
      </c>
      <c r="C8" s="622" t="s">
        <v>178</v>
      </c>
      <c r="D8" s="623"/>
      <c r="E8" s="624" t="s">
        <v>138</v>
      </c>
      <c r="F8" s="601"/>
      <c r="G8" s="624" t="s">
        <v>139</v>
      </c>
      <c r="H8" s="601"/>
      <c r="I8" s="624" t="s">
        <v>140</v>
      </c>
      <c r="J8" s="601"/>
      <c r="K8" s="622" t="s">
        <v>41</v>
      </c>
      <c r="L8" s="623"/>
      <c r="M8" s="622" t="s">
        <v>66</v>
      </c>
      <c r="N8" s="623"/>
      <c r="O8" s="623" t="s">
        <v>16</v>
      </c>
      <c r="P8" s="623"/>
      <c r="Q8" s="623" t="s">
        <v>15</v>
      </c>
      <c r="R8" s="623"/>
      <c r="S8" s="626" t="s">
        <v>51</v>
      </c>
      <c r="T8" s="631"/>
    </row>
    <row r="9" spans="1:21" s="213" customFormat="1" ht="15.95" customHeight="1">
      <c r="A9" s="605"/>
      <c r="B9" s="607"/>
      <c r="C9" s="272" t="s">
        <v>4</v>
      </c>
      <c r="D9" s="272" t="s">
        <v>0</v>
      </c>
      <c r="E9" s="273" t="s">
        <v>4</v>
      </c>
      <c r="F9" s="273" t="s">
        <v>0</v>
      </c>
      <c r="G9" s="273" t="s">
        <v>4</v>
      </c>
      <c r="H9" s="273" t="s">
        <v>0</v>
      </c>
      <c r="I9" s="273" t="s">
        <v>4</v>
      </c>
      <c r="J9" s="273" t="s">
        <v>0</v>
      </c>
      <c r="K9" s="273" t="s">
        <v>4</v>
      </c>
      <c r="L9" s="273" t="s">
        <v>0</v>
      </c>
      <c r="M9" s="273" t="s">
        <v>4</v>
      </c>
      <c r="N9" s="273" t="s">
        <v>0</v>
      </c>
      <c r="O9" s="273" t="s">
        <v>4</v>
      </c>
      <c r="P9" s="273" t="s">
        <v>0</v>
      </c>
      <c r="Q9" s="273" t="s">
        <v>4</v>
      </c>
      <c r="R9" s="273" t="s">
        <v>0</v>
      </c>
      <c r="S9" s="293" t="s">
        <v>4</v>
      </c>
      <c r="T9" s="294" t="s">
        <v>0</v>
      </c>
    </row>
    <row r="10" spans="1:21" s="213" customFormat="1" ht="15.95" customHeight="1">
      <c r="A10" s="605"/>
      <c r="B10" s="607"/>
      <c r="C10" s="274" t="s">
        <v>7</v>
      </c>
      <c r="D10" s="274" t="s">
        <v>12</v>
      </c>
      <c r="E10" s="275" t="s">
        <v>8</v>
      </c>
      <c r="F10" s="275" t="s">
        <v>5</v>
      </c>
      <c r="G10" s="275" t="s">
        <v>6</v>
      </c>
      <c r="H10" s="275" t="s">
        <v>11</v>
      </c>
      <c r="I10" s="275" t="s">
        <v>9</v>
      </c>
      <c r="J10" s="275" t="s">
        <v>8</v>
      </c>
      <c r="K10" s="275" t="s">
        <v>12</v>
      </c>
      <c r="L10" s="275" t="s">
        <v>9</v>
      </c>
      <c r="M10" s="275" t="s">
        <v>8</v>
      </c>
      <c r="N10" s="275" t="s">
        <v>6</v>
      </c>
      <c r="O10" s="275" t="s">
        <v>11</v>
      </c>
      <c r="P10" s="275" t="s">
        <v>7</v>
      </c>
      <c r="Q10" s="275" t="s">
        <v>12</v>
      </c>
      <c r="R10" s="275" t="s">
        <v>9</v>
      </c>
      <c r="S10" s="275" t="s">
        <v>5</v>
      </c>
      <c r="T10" s="295" t="s">
        <v>5</v>
      </c>
    </row>
    <row r="11" spans="1:21" s="213" customFormat="1" ht="15.95" customHeight="1">
      <c r="A11" s="605"/>
      <c r="B11" s="607"/>
      <c r="C11" s="276">
        <v>0.75</v>
      </c>
      <c r="D11" s="276">
        <v>0.91666666666666663</v>
      </c>
      <c r="E11" s="277">
        <v>0.33333333333333331</v>
      </c>
      <c r="F11" s="277">
        <v>0.58333333333333337</v>
      </c>
      <c r="G11" s="277">
        <v>0.125</v>
      </c>
      <c r="H11" s="277">
        <v>0.20833333333333334</v>
      </c>
      <c r="I11" s="277">
        <v>0.5</v>
      </c>
      <c r="J11" s="277">
        <v>0.5</v>
      </c>
      <c r="K11" s="277">
        <v>0.33333333333333331</v>
      </c>
      <c r="L11" s="277">
        <v>4.1666666666666664E-2</v>
      </c>
      <c r="M11" s="277">
        <v>0.54166666666666663</v>
      </c>
      <c r="N11" s="277">
        <v>0.29166666666666669</v>
      </c>
      <c r="O11" s="278">
        <v>0.54166666666666663</v>
      </c>
      <c r="P11" s="278">
        <v>0.20833333333333334</v>
      </c>
      <c r="Q11" s="278">
        <v>0.79166666666666663</v>
      </c>
      <c r="R11" s="278">
        <v>0.66666666666666663</v>
      </c>
      <c r="S11" s="277">
        <v>0.29166666666666669</v>
      </c>
      <c r="T11" s="296">
        <v>0.70833333333333337</v>
      </c>
    </row>
    <row r="12" spans="1:21" s="242" customFormat="1" ht="20.100000000000001" customHeight="1">
      <c r="A12" s="753" t="s">
        <v>225</v>
      </c>
      <c r="B12" s="279" t="s">
        <v>257</v>
      </c>
      <c r="C12" s="281" t="s">
        <v>245</v>
      </c>
      <c r="D12" s="281" t="s">
        <v>256</v>
      </c>
      <c r="E12" s="281" t="s">
        <v>247</v>
      </c>
      <c r="F12" s="281" t="s">
        <v>235</v>
      </c>
      <c r="G12" s="281"/>
      <c r="H12" s="281"/>
      <c r="I12" s="281"/>
      <c r="J12" s="281"/>
      <c r="K12" s="281" t="s">
        <v>262</v>
      </c>
      <c r="L12" s="281" t="s">
        <v>263</v>
      </c>
      <c r="M12" s="281" t="s">
        <v>268</v>
      </c>
      <c r="N12" s="281" t="s">
        <v>269</v>
      </c>
      <c r="O12" s="281" t="s">
        <v>275</v>
      </c>
      <c r="P12" s="281" t="s">
        <v>276</v>
      </c>
      <c r="Q12" s="281" t="s">
        <v>277</v>
      </c>
      <c r="R12" s="281" t="s">
        <v>278</v>
      </c>
      <c r="S12" s="281" t="s">
        <v>282</v>
      </c>
      <c r="T12" s="281" t="s">
        <v>283</v>
      </c>
    </row>
    <row r="13" spans="1:21" s="242" customFormat="1" ht="20.100000000000001" customHeight="1">
      <c r="A13" s="753" t="s">
        <v>319</v>
      </c>
      <c r="B13" s="279" t="s">
        <v>324</v>
      </c>
      <c r="C13" s="281" t="s">
        <v>236</v>
      </c>
      <c r="D13" s="281" t="s">
        <v>258</v>
      </c>
      <c r="E13" s="281" t="s">
        <v>250</v>
      </c>
      <c r="F13" s="281" t="s">
        <v>239</v>
      </c>
      <c r="G13" s="281"/>
      <c r="H13" s="281"/>
      <c r="I13" s="281"/>
      <c r="J13" s="281"/>
      <c r="K13" s="281" t="s">
        <v>329</v>
      </c>
      <c r="L13" s="281" t="s">
        <v>277</v>
      </c>
      <c r="M13" s="281" t="s">
        <v>278</v>
      </c>
      <c r="N13" s="281" t="s">
        <v>283</v>
      </c>
      <c r="O13" s="281" t="s">
        <v>286</v>
      </c>
      <c r="P13" s="281" t="s">
        <v>291</v>
      </c>
      <c r="Q13" s="281" t="s">
        <v>296</v>
      </c>
      <c r="R13" s="281" t="s">
        <v>335</v>
      </c>
      <c r="S13" s="281" t="s">
        <v>349</v>
      </c>
      <c r="T13" s="281" t="s">
        <v>336</v>
      </c>
    </row>
    <row r="14" spans="1:21" s="242" customFormat="1" ht="20.100000000000001" customHeight="1">
      <c r="A14" s="753" t="s">
        <v>325</v>
      </c>
      <c r="B14" s="279" t="s">
        <v>326</v>
      </c>
      <c r="C14" s="281" t="s">
        <v>249</v>
      </c>
      <c r="D14" s="281" t="s">
        <v>259</v>
      </c>
      <c r="E14" s="281" t="s">
        <v>264</v>
      </c>
      <c r="F14" s="281" t="s">
        <v>279</v>
      </c>
      <c r="G14" s="281"/>
      <c r="H14" s="281"/>
      <c r="I14" s="281"/>
      <c r="J14" s="281"/>
      <c r="K14" s="281" t="s">
        <v>330</v>
      </c>
      <c r="L14" s="281" t="s">
        <v>296</v>
      </c>
      <c r="M14" s="281" t="s">
        <v>335</v>
      </c>
      <c r="N14" s="281" t="s">
        <v>336</v>
      </c>
      <c r="O14" s="281" t="s">
        <v>341</v>
      </c>
      <c r="P14" s="281" t="s">
        <v>342</v>
      </c>
      <c r="Q14" s="281" t="s">
        <v>332</v>
      </c>
      <c r="R14" s="281" t="s">
        <v>337</v>
      </c>
      <c r="S14" s="281" t="s">
        <v>350</v>
      </c>
      <c r="T14" s="281" t="s">
        <v>338</v>
      </c>
    </row>
    <row r="15" spans="1:21" s="242" customFormat="1" ht="20.100000000000001" customHeight="1">
      <c r="A15" s="753" t="s">
        <v>323</v>
      </c>
      <c r="B15" s="279" t="s">
        <v>327</v>
      </c>
      <c r="C15" s="281" t="s">
        <v>272</v>
      </c>
      <c r="D15" s="281" t="s">
        <v>260</v>
      </c>
      <c r="E15" s="281" t="s">
        <v>266</v>
      </c>
      <c r="F15" s="281" t="s">
        <v>280</v>
      </c>
      <c r="G15" s="281"/>
      <c r="H15" s="281"/>
      <c r="I15" s="281"/>
      <c r="J15" s="281"/>
      <c r="K15" s="281" t="s">
        <v>331</v>
      </c>
      <c r="L15" s="281" t="s">
        <v>332</v>
      </c>
      <c r="M15" s="281" t="s">
        <v>337</v>
      </c>
      <c r="N15" s="281" t="s">
        <v>338</v>
      </c>
      <c r="O15" s="281" t="s">
        <v>343</v>
      </c>
      <c r="P15" s="281" t="s">
        <v>344</v>
      </c>
      <c r="Q15" s="281" t="s">
        <v>334</v>
      </c>
      <c r="R15" s="281" t="s">
        <v>339</v>
      </c>
      <c r="S15" s="281" t="s">
        <v>351</v>
      </c>
      <c r="T15" s="281" t="s">
        <v>340</v>
      </c>
    </row>
    <row r="16" spans="1:21" s="242" customFormat="1" ht="20.100000000000001" customHeight="1">
      <c r="A16" s="753" t="s">
        <v>226</v>
      </c>
      <c r="B16" s="279" t="s">
        <v>328</v>
      </c>
      <c r="C16" s="281" t="s">
        <v>274</v>
      </c>
      <c r="D16" s="281" t="s">
        <v>262</v>
      </c>
      <c r="E16" s="281" t="s">
        <v>268</v>
      </c>
      <c r="F16" s="281" t="s">
        <v>281</v>
      </c>
      <c r="G16" s="281"/>
      <c r="H16" s="281"/>
      <c r="I16" s="281"/>
      <c r="J16" s="281"/>
      <c r="K16" s="281" t="s">
        <v>333</v>
      </c>
      <c r="L16" s="281" t="s">
        <v>334</v>
      </c>
      <c r="M16" s="281" t="s">
        <v>339</v>
      </c>
      <c r="N16" s="281" t="s">
        <v>340</v>
      </c>
      <c r="O16" s="281" t="s">
        <v>345</v>
      </c>
      <c r="P16" s="281" t="s">
        <v>346</v>
      </c>
      <c r="Q16" s="281" t="s">
        <v>347</v>
      </c>
      <c r="R16" s="281" t="s">
        <v>348</v>
      </c>
      <c r="S16" s="281" t="s">
        <v>352</v>
      </c>
      <c r="T16" s="281" t="s">
        <v>353</v>
      </c>
    </row>
    <row r="17" spans="1:20" s="242" customFormat="1" ht="17.100000000000001" customHeight="1">
      <c r="A17" s="216"/>
      <c r="B17" s="282"/>
      <c r="C17" s="215"/>
      <c r="D17" s="215"/>
      <c r="E17" s="215"/>
      <c r="F17" s="215"/>
      <c r="G17" s="215"/>
      <c r="H17" s="215"/>
      <c r="I17" s="215"/>
      <c r="J17" s="215"/>
      <c r="K17" s="283"/>
      <c r="L17" s="215"/>
      <c r="M17" s="215"/>
      <c r="N17" s="215"/>
      <c r="O17" s="215"/>
      <c r="P17" s="215"/>
      <c r="Q17" s="215"/>
      <c r="R17" s="215"/>
      <c r="S17" s="215"/>
      <c r="T17" s="215"/>
    </row>
    <row r="18" spans="1:20" ht="17.100000000000001" customHeight="1">
      <c r="A18" s="217" t="s">
        <v>31</v>
      </c>
      <c r="B18" s="266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</row>
    <row r="19" spans="1:20" ht="17.100000000000001" customHeight="1">
      <c r="A19" s="223"/>
      <c r="B19" s="284"/>
      <c r="C19" s="223"/>
      <c r="D19" s="223"/>
    </row>
    <row r="20" spans="1:20" ht="17.100000000000001" customHeight="1">
      <c r="A20" s="224" t="s">
        <v>29</v>
      </c>
      <c r="B20" s="284"/>
      <c r="C20" s="223"/>
      <c r="D20" s="223"/>
    </row>
    <row r="21" spans="1:20" ht="17.100000000000001" customHeight="1">
      <c r="A21" s="223"/>
      <c r="B21" s="284"/>
      <c r="C21" s="223"/>
      <c r="D21" s="223"/>
    </row>
    <row r="22" spans="1:20" s="225" customFormat="1" ht="17.100000000000001" customHeight="1">
      <c r="A22" s="226" t="s">
        <v>486</v>
      </c>
      <c r="B22" s="285"/>
      <c r="S22" s="226" t="s">
        <v>155</v>
      </c>
    </row>
    <row r="23" spans="1:20" s="225" customFormat="1" ht="17.100000000000001" customHeight="1">
      <c r="A23" s="226" t="s">
        <v>460</v>
      </c>
      <c r="B23" s="285"/>
      <c r="S23" s="226" t="s">
        <v>156</v>
      </c>
    </row>
    <row r="24" spans="1:20" s="225" customFormat="1" ht="17.100000000000001" customHeight="1">
      <c r="A24" s="226" t="s">
        <v>47</v>
      </c>
      <c r="B24" s="285"/>
      <c r="F24" s="226"/>
      <c r="H24" s="226"/>
      <c r="J24" s="226"/>
      <c r="K24" s="285"/>
      <c r="S24" s="226" t="s">
        <v>157</v>
      </c>
    </row>
    <row r="25" spans="1:20" s="225" customFormat="1" ht="17.100000000000001" customHeight="1">
      <c r="A25" s="226" t="s">
        <v>20</v>
      </c>
      <c r="B25" s="285"/>
      <c r="F25" s="226"/>
      <c r="H25" s="226"/>
      <c r="J25" s="226"/>
      <c r="K25" s="285"/>
      <c r="S25" s="226" t="s">
        <v>54</v>
      </c>
    </row>
    <row r="26" spans="1:20" ht="17.100000000000001" customHeight="1"/>
    <row r="27" spans="1:20" ht="17.100000000000001" customHeight="1">
      <c r="A27" s="229" t="s">
        <v>2</v>
      </c>
      <c r="B27" s="287"/>
      <c r="C27" s="231"/>
      <c r="D27" s="231"/>
      <c r="E27" s="255"/>
      <c r="F27" s="256"/>
      <c r="G27" s="255"/>
      <c r="H27" s="256"/>
      <c r="I27" s="255"/>
      <c r="J27" s="256"/>
      <c r="K27" s="288"/>
      <c r="L27" s="238"/>
      <c r="M27" s="232"/>
      <c r="N27" s="232"/>
      <c r="S27" s="210"/>
    </row>
    <row r="28" spans="1:20" ht="17.100000000000001" customHeight="1">
      <c r="A28" s="229"/>
      <c r="B28" s="287"/>
      <c r="C28" s="231"/>
      <c r="D28" s="231"/>
      <c r="E28" s="255"/>
      <c r="F28" s="256"/>
      <c r="G28" s="255"/>
      <c r="H28" s="256"/>
      <c r="I28" s="255"/>
      <c r="J28" s="256"/>
      <c r="K28" s="288"/>
      <c r="L28" s="238"/>
      <c r="M28" s="232"/>
      <c r="N28" s="232"/>
      <c r="S28" s="210"/>
    </row>
    <row r="29" spans="1:20" ht="17.100000000000001" customHeight="1">
      <c r="A29" s="233" t="s">
        <v>461</v>
      </c>
      <c r="B29" s="287"/>
      <c r="C29" s="231"/>
      <c r="D29" s="231"/>
      <c r="E29" s="255"/>
      <c r="F29" s="237"/>
      <c r="G29" s="255"/>
      <c r="H29" s="237"/>
      <c r="I29" s="255"/>
      <c r="J29" s="237"/>
      <c r="K29" s="289"/>
      <c r="L29" s="234"/>
      <c r="M29" s="234"/>
      <c r="N29" s="234"/>
      <c r="S29" s="210"/>
    </row>
    <row r="30" spans="1:20" ht="17.100000000000001" customHeight="1">
      <c r="A30" s="257"/>
      <c r="B30" s="290"/>
      <c r="C30" s="237"/>
      <c r="D30" s="237"/>
      <c r="E30" s="258"/>
      <c r="F30" s="237"/>
      <c r="G30" s="258"/>
      <c r="H30" s="237"/>
      <c r="I30" s="258"/>
      <c r="J30" s="237"/>
      <c r="K30" s="289"/>
      <c r="L30" s="238"/>
      <c r="M30" s="238"/>
      <c r="N30" s="238"/>
      <c r="S30" s="210"/>
    </row>
    <row r="31" spans="1:20" ht="17.100000000000001" customHeight="1">
      <c r="A31" s="235" t="s">
        <v>462</v>
      </c>
      <c r="B31" s="290"/>
      <c r="C31" s="237"/>
      <c r="D31" s="237"/>
      <c r="E31" s="258"/>
      <c r="F31" s="240"/>
      <c r="G31" s="258"/>
      <c r="H31" s="240"/>
      <c r="I31" s="258"/>
      <c r="J31" s="240"/>
      <c r="K31" s="291"/>
      <c r="L31" s="238"/>
      <c r="M31" s="238"/>
      <c r="N31" s="238"/>
      <c r="S31" s="210"/>
    </row>
    <row r="32" spans="1:20" ht="17.100000000000001" customHeight="1">
      <c r="A32" s="235" t="s">
        <v>463</v>
      </c>
      <c r="B32" s="292"/>
      <c r="C32" s="240"/>
      <c r="D32" s="240"/>
      <c r="E32" s="259"/>
      <c r="G32" s="259"/>
      <c r="I32" s="259"/>
      <c r="K32" s="211"/>
      <c r="S32" s="210"/>
    </row>
    <row r="33" spans="1:19" ht="17.100000000000001" customHeight="1">
      <c r="A33" s="235" t="s">
        <v>464</v>
      </c>
      <c r="K33" s="211"/>
      <c r="S33" s="210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6"/>
  <sheetViews>
    <sheetView showGridLines="0" showRowColHeaders="0" zoomScale="110" zoomScaleNormal="110" zoomScaleSheetLayoutView="120" workbookViewId="0">
      <selection activeCell="A22" sqref="A22"/>
    </sheetView>
  </sheetViews>
  <sheetFormatPr defaultColWidth="8" defaultRowHeight="15"/>
  <cols>
    <col min="1" max="1" width="26.77734375" style="212" customWidth="1"/>
    <col min="2" max="2" width="11.77734375" style="297" customWidth="1"/>
    <col min="3" max="6" width="11.77734375" style="212" customWidth="1"/>
    <col min="7" max="7" width="26.77734375" style="212" customWidth="1"/>
    <col min="8" max="10" width="11.77734375" style="212" customWidth="1"/>
    <col min="11" max="12" width="11.77734375" style="298" customWidth="1"/>
    <col min="13" max="16384" width="8" style="212"/>
  </cols>
  <sheetData>
    <row r="2" spans="1:16" s="201" customFormat="1" ht="44.1" customHeight="1">
      <c r="A2" s="594" t="s">
        <v>68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6" s="201" customFormat="1" ht="30" customHeight="1">
      <c r="A3" s="595" t="s">
        <v>61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1:16" s="204" customFormat="1" ht="17.100000000000001" customHeight="1">
      <c r="A4" s="207"/>
      <c r="B4" s="208"/>
      <c r="G4" s="207"/>
      <c r="H4" s="208"/>
    </row>
    <row r="5" spans="1:16" s="204" customFormat="1" ht="17.100000000000001" customHeight="1">
      <c r="A5" s="265" t="s">
        <v>22</v>
      </c>
      <c r="B5" s="208"/>
      <c r="G5" s="207"/>
      <c r="H5" s="208"/>
      <c r="J5" s="269" t="s">
        <v>59</v>
      </c>
      <c r="K5" s="603">
        <f ca="1">TODAY()</f>
        <v>44915</v>
      </c>
      <c r="L5" s="603"/>
    </row>
    <row r="6" spans="1:16" ht="17.100000000000001" customHeight="1" thickBot="1">
      <c r="A6" s="297" t="s">
        <v>201</v>
      </c>
    </row>
    <row r="7" spans="1:16" s="299" customFormat="1" ht="60" customHeight="1" thickTop="1">
      <c r="A7" s="604" t="s">
        <v>3</v>
      </c>
      <c r="B7" s="606" t="s">
        <v>10</v>
      </c>
      <c r="C7" s="622" t="s">
        <v>137</v>
      </c>
      <c r="D7" s="623"/>
      <c r="E7" s="624" t="s">
        <v>487</v>
      </c>
      <c r="F7" s="601"/>
      <c r="G7" s="606" t="s">
        <v>30</v>
      </c>
      <c r="H7" s="606" t="s">
        <v>10</v>
      </c>
      <c r="I7" s="606" t="s">
        <v>487</v>
      </c>
      <c r="J7" s="609"/>
      <c r="K7" s="623" t="s">
        <v>45</v>
      </c>
      <c r="L7" s="631"/>
    </row>
    <row r="8" spans="1:16" s="299" customFormat="1" ht="15.95" customHeight="1">
      <c r="A8" s="605"/>
      <c r="B8" s="607"/>
      <c r="C8" s="273" t="s">
        <v>4</v>
      </c>
      <c r="D8" s="273" t="s">
        <v>0</v>
      </c>
      <c r="E8" s="273" t="s">
        <v>4</v>
      </c>
      <c r="F8" s="273" t="s">
        <v>0</v>
      </c>
      <c r="G8" s="608"/>
      <c r="H8" s="608"/>
      <c r="I8" s="273" t="s">
        <v>4</v>
      </c>
      <c r="J8" s="273" t="s">
        <v>0</v>
      </c>
      <c r="K8" s="273" t="s">
        <v>4</v>
      </c>
      <c r="L8" s="294" t="s">
        <v>0</v>
      </c>
    </row>
    <row r="9" spans="1:16" s="299" customFormat="1" ht="15.95" customHeight="1">
      <c r="A9" s="605"/>
      <c r="B9" s="607"/>
      <c r="C9" s="275" t="s">
        <v>9</v>
      </c>
      <c r="D9" s="275" t="s">
        <v>8</v>
      </c>
      <c r="E9" s="275" t="s">
        <v>6</v>
      </c>
      <c r="F9" s="275" t="s">
        <v>11</v>
      </c>
      <c r="G9" s="608"/>
      <c r="H9" s="608"/>
      <c r="I9" s="300" t="s">
        <v>9</v>
      </c>
      <c r="J9" s="300" t="s">
        <v>8</v>
      </c>
      <c r="K9" s="300" t="s">
        <v>6</v>
      </c>
      <c r="L9" s="301" t="s">
        <v>11</v>
      </c>
    </row>
    <row r="10" spans="1:16" s="299" customFormat="1" ht="15.95" customHeight="1">
      <c r="A10" s="605"/>
      <c r="B10" s="607"/>
      <c r="C10" s="302">
        <v>0.41666666666666669</v>
      </c>
      <c r="D10" s="302">
        <v>0.41666666666666669</v>
      </c>
      <c r="E10" s="302">
        <v>0.16666666666666666</v>
      </c>
      <c r="F10" s="302">
        <v>0.125</v>
      </c>
      <c r="G10" s="608"/>
      <c r="H10" s="608"/>
      <c r="I10" s="303">
        <v>0.29166666666666669</v>
      </c>
      <c r="J10" s="303">
        <v>0.79166666666666663</v>
      </c>
      <c r="K10" s="303">
        <v>0.75</v>
      </c>
      <c r="L10" s="304">
        <v>0.75</v>
      </c>
    </row>
    <row r="11" spans="1:16" s="306" customFormat="1" ht="20.100000000000001" customHeight="1">
      <c r="A11" s="555" t="s">
        <v>284</v>
      </c>
      <c r="B11" s="279" t="s">
        <v>285</v>
      </c>
      <c r="C11" s="281" t="s">
        <v>237</v>
      </c>
      <c r="D11" s="281" t="s">
        <v>244</v>
      </c>
      <c r="E11" s="281" t="s">
        <v>235</v>
      </c>
      <c r="F11" s="281" t="s">
        <v>248</v>
      </c>
      <c r="G11" s="555" t="s">
        <v>287</v>
      </c>
      <c r="H11" s="500" t="s">
        <v>288</v>
      </c>
      <c r="I11" s="307" t="s">
        <v>270</v>
      </c>
      <c r="J11" s="307" t="s">
        <v>258</v>
      </c>
      <c r="K11" s="307" t="s">
        <v>291</v>
      </c>
      <c r="L11" s="307" t="s">
        <v>291</v>
      </c>
    </row>
    <row r="12" spans="1:16" s="306" customFormat="1" ht="20.100000000000001" customHeight="1">
      <c r="A12" s="555" t="s">
        <v>354</v>
      </c>
      <c r="B12" s="279" t="s">
        <v>355</v>
      </c>
      <c r="C12" s="281" t="s">
        <v>246</v>
      </c>
      <c r="D12" s="281" t="s">
        <v>247</v>
      </c>
      <c r="E12" s="281" t="s">
        <v>239</v>
      </c>
      <c r="F12" s="281" t="s">
        <v>251</v>
      </c>
      <c r="G12" s="555" t="s">
        <v>289</v>
      </c>
      <c r="H12" s="501" t="s">
        <v>290</v>
      </c>
      <c r="I12" s="307" t="s">
        <v>241</v>
      </c>
      <c r="J12" s="307" t="s">
        <v>259</v>
      </c>
      <c r="K12" s="307" t="s">
        <v>342</v>
      </c>
      <c r="L12" s="307" t="s">
        <v>342</v>
      </c>
    </row>
    <row r="13" spans="1:16" s="306" customFormat="1" ht="20.100000000000001" customHeight="1">
      <c r="A13" s="556" t="s">
        <v>25</v>
      </c>
      <c r="B13" s="546" t="s">
        <v>356</v>
      </c>
      <c r="C13" s="547" t="s">
        <v>238</v>
      </c>
      <c r="D13" s="547" t="s">
        <v>250</v>
      </c>
      <c r="E13" s="547" t="s">
        <v>279</v>
      </c>
      <c r="F13" s="547" t="s">
        <v>265</v>
      </c>
      <c r="G13" s="556" t="s">
        <v>389</v>
      </c>
      <c r="H13" s="548" t="s">
        <v>390</v>
      </c>
      <c r="I13" s="549" t="s">
        <v>273</v>
      </c>
      <c r="J13" s="549" t="s">
        <v>262</v>
      </c>
      <c r="K13" s="549" t="s">
        <v>346</v>
      </c>
      <c r="L13" s="549" t="s">
        <v>346</v>
      </c>
    </row>
    <row r="14" spans="1:16" s="306" customFormat="1" ht="20.100000000000001" customHeight="1">
      <c r="A14" s="556" t="s">
        <v>357</v>
      </c>
      <c r="B14" s="546" t="s">
        <v>358</v>
      </c>
      <c r="C14" s="547" t="s">
        <v>252</v>
      </c>
      <c r="D14" s="547" t="s">
        <v>264</v>
      </c>
      <c r="E14" s="547" t="s">
        <v>280</v>
      </c>
      <c r="F14" s="547" t="s">
        <v>267</v>
      </c>
      <c r="G14" s="556" t="s">
        <v>391</v>
      </c>
      <c r="H14" s="548" t="s">
        <v>392</v>
      </c>
      <c r="I14" s="549" t="s">
        <v>275</v>
      </c>
      <c r="J14" s="549" t="s">
        <v>329</v>
      </c>
      <c r="K14" s="549" t="s">
        <v>365</v>
      </c>
      <c r="L14" s="549" t="s">
        <v>362</v>
      </c>
    </row>
    <row r="15" spans="1:16" s="306" customFormat="1" ht="20.100000000000001" customHeight="1">
      <c r="A15" s="555" t="s">
        <v>359</v>
      </c>
      <c r="B15" s="279" t="s">
        <v>360</v>
      </c>
      <c r="C15" s="281" t="s">
        <v>261</v>
      </c>
      <c r="D15" s="281" t="s">
        <v>266</v>
      </c>
      <c r="E15" s="281" t="s">
        <v>281</v>
      </c>
      <c r="F15" s="281" t="s">
        <v>269</v>
      </c>
      <c r="G15" s="555" t="s">
        <v>393</v>
      </c>
      <c r="H15" s="501" t="s">
        <v>394</v>
      </c>
      <c r="I15" s="307" t="s">
        <v>286</v>
      </c>
      <c r="J15" s="307" t="s">
        <v>330</v>
      </c>
      <c r="K15" s="307" t="s">
        <v>366</v>
      </c>
      <c r="L15" s="307" t="s">
        <v>385</v>
      </c>
    </row>
    <row r="16" spans="1:16" s="299" customFormat="1" ht="20.100000000000001" customHeight="1">
      <c r="A16" s="555" t="s">
        <v>361</v>
      </c>
      <c r="B16" s="279" t="s">
        <v>219</v>
      </c>
      <c r="C16" s="281" t="s">
        <v>263</v>
      </c>
      <c r="D16" s="281" t="s">
        <v>268</v>
      </c>
      <c r="E16" s="281" t="s">
        <v>282</v>
      </c>
      <c r="F16" s="281" t="s">
        <v>283</v>
      </c>
      <c r="G16" s="555" t="s">
        <v>395</v>
      </c>
      <c r="H16" s="501" t="s">
        <v>396</v>
      </c>
      <c r="I16" s="307" t="s">
        <v>341</v>
      </c>
      <c r="J16" s="307" t="s">
        <v>331</v>
      </c>
      <c r="K16" s="307" t="s">
        <v>397</v>
      </c>
      <c r="L16" s="307" t="s">
        <v>387</v>
      </c>
      <c r="M16" s="212"/>
      <c r="N16" s="212"/>
      <c r="O16" s="212"/>
      <c r="P16" s="212"/>
    </row>
    <row r="17" spans="1:16" s="306" customFormat="1" ht="17.100000000000001" customHeight="1">
      <c r="A17" s="260"/>
      <c r="B17" s="308"/>
      <c r="C17" s="309"/>
      <c r="D17" s="309"/>
      <c r="E17" s="310"/>
      <c r="F17" s="311"/>
      <c r="G17" s="250"/>
      <c r="H17" s="251"/>
      <c r="I17" s="309"/>
      <c r="J17" s="309"/>
      <c r="K17" s="309"/>
      <c r="L17" s="309"/>
      <c r="M17" s="210"/>
      <c r="N17" s="210"/>
      <c r="O17" s="210"/>
      <c r="P17" s="210"/>
    </row>
    <row r="18" spans="1:16" ht="17.100000000000001" customHeight="1">
      <c r="A18" s="217" t="s">
        <v>31</v>
      </c>
      <c r="B18" s="218"/>
      <c r="C18" s="219"/>
      <c r="D18" s="219"/>
      <c r="E18" s="219"/>
      <c r="F18" s="311"/>
      <c r="G18" s="250"/>
      <c r="H18" s="251"/>
      <c r="I18" s="309"/>
      <c r="J18" s="309"/>
      <c r="K18" s="309"/>
      <c r="L18" s="309"/>
    </row>
    <row r="19" spans="1:16" s="210" customFormat="1" ht="17.100000000000001" customHeight="1">
      <c r="A19" s="223"/>
      <c r="B19" s="250"/>
      <c r="C19" s="250"/>
      <c r="D19" s="250"/>
      <c r="E19" s="250"/>
      <c r="F19" s="250"/>
      <c r="G19" s="250"/>
      <c r="H19" s="251"/>
      <c r="I19" s="309"/>
      <c r="J19" s="309"/>
      <c r="K19" s="309"/>
      <c r="L19" s="309"/>
      <c r="M19" s="225"/>
      <c r="N19" s="225"/>
      <c r="O19" s="225"/>
      <c r="P19" s="225"/>
    </row>
    <row r="20" spans="1:16" s="210" customFormat="1" ht="17.100000000000001" customHeight="1">
      <c r="A20" s="224" t="s">
        <v>29</v>
      </c>
      <c r="B20" s="250"/>
      <c r="C20" s="250"/>
      <c r="D20" s="250"/>
      <c r="E20" s="250"/>
      <c r="F20" s="250"/>
      <c r="G20" s="250"/>
      <c r="H20" s="251"/>
      <c r="I20" s="309"/>
      <c r="J20" s="309"/>
      <c r="K20" s="309"/>
      <c r="L20" s="309"/>
      <c r="M20" s="225"/>
      <c r="N20" s="225"/>
      <c r="O20" s="225"/>
      <c r="P20" s="225"/>
    </row>
    <row r="21" spans="1:16" s="210" customFormat="1" ht="17.100000000000001" customHeight="1">
      <c r="A21" s="312"/>
      <c r="B21" s="313"/>
      <c r="C21" s="309"/>
      <c r="D21" s="309"/>
      <c r="E21" s="310"/>
      <c r="F21" s="311"/>
      <c r="G21" s="250"/>
      <c r="H21" s="251"/>
      <c r="I21" s="309"/>
      <c r="J21" s="309"/>
      <c r="K21" s="309"/>
      <c r="L21" s="309"/>
      <c r="M21" s="225"/>
      <c r="N21" s="225"/>
      <c r="O21" s="225"/>
      <c r="P21" s="225"/>
    </row>
    <row r="22" spans="1:16" ht="17.100000000000001" customHeight="1">
      <c r="A22" s="226" t="s">
        <v>485</v>
      </c>
      <c r="B22" s="227"/>
      <c r="C22" s="225"/>
      <c r="D22" s="225"/>
      <c r="E22" s="225"/>
      <c r="F22" s="225"/>
      <c r="G22" s="225"/>
      <c r="H22" s="225"/>
      <c r="J22" s="225"/>
      <c r="K22" s="225"/>
      <c r="L22" s="226" t="s">
        <v>162</v>
      </c>
      <c r="M22" s="225"/>
      <c r="N22" s="225"/>
      <c r="O22" s="225"/>
      <c r="P22" s="225"/>
    </row>
    <row r="23" spans="1:16" s="225" customFormat="1" ht="17.100000000000001" customHeight="1">
      <c r="A23" s="226" t="s">
        <v>73</v>
      </c>
      <c r="B23" s="227"/>
      <c r="L23" s="226" t="s">
        <v>163</v>
      </c>
      <c r="M23" s="212"/>
      <c r="N23" s="212"/>
      <c r="O23" s="212"/>
      <c r="P23" s="212"/>
    </row>
    <row r="24" spans="1:16" s="225" customFormat="1" ht="17.100000000000001" customHeight="1">
      <c r="A24" s="226" t="s">
        <v>47</v>
      </c>
      <c r="B24" s="227"/>
      <c r="F24" s="226"/>
      <c r="L24" s="226" t="s">
        <v>167</v>
      </c>
      <c r="M24" s="317"/>
      <c r="N24" s="317"/>
      <c r="O24" s="317"/>
      <c r="P24" s="317"/>
    </row>
    <row r="25" spans="1:16" s="225" customFormat="1" ht="17.100000000000001" customHeight="1">
      <c r="A25" s="226" t="s">
        <v>20</v>
      </c>
      <c r="B25" s="227"/>
      <c r="F25" s="226"/>
      <c r="L25" s="226" t="s">
        <v>74</v>
      </c>
      <c r="M25" s="212"/>
      <c r="N25" s="212"/>
      <c r="O25" s="212"/>
      <c r="P25" s="212"/>
    </row>
    <row r="26" spans="1:16" s="225" customFormat="1" ht="17.100000000000001" customHeight="1">
      <c r="A26" s="314"/>
      <c r="B26" s="315"/>
      <c r="C26" s="316"/>
      <c r="D26" s="316"/>
      <c r="E26" s="316"/>
      <c r="F26" s="316"/>
      <c r="G26" s="316"/>
      <c r="H26" s="314"/>
      <c r="I26" s="212"/>
      <c r="J26" s="212"/>
      <c r="K26" s="212"/>
      <c r="L26" s="316"/>
      <c r="M26" s="212"/>
      <c r="N26" s="212"/>
      <c r="O26" s="212"/>
      <c r="P26" s="212"/>
    </row>
    <row r="27" spans="1:16" ht="17.100000000000001" customHeight="1">
      <c r="A27" s="229" t="s">
        <v>2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</row>
    <row r="28" spans="1:16" s="317" customFormat="1" ht="17.100000000000001" customHeight="1">
      <c r="B28" s="315"/>
      <c r="C28" s="316"/>
      <c r="D28" s="316"/>
      <c r="E28" s="316"/>
      <c r="F28" s="316"/>
      <c r="G28" s="316"/>
      <c r="H28" s="314"/>
      <c r="I28" s="212"/>
      <c r="J28" s="212"/>
      <c r="K28" s="212"/>
      <c r="L28" s="316"/>
      <c r="M28" s="212"/>
      <c r="N28" s="212"/>
      <c r="O28" s="212"/>
      <c r="P28" s="212"/>
    </row>
    <row r="29" spans="1:16" ht="17.100000000000001" customHeight="1">
      <c r="A29" s="233" t="s">
        <v>461</v>
      </c>
      <c r="B29" s="315"/>
      <c r="C29" s="316"/>
      <c r="D29" s="316"/>
      <c r="E29" s="316"/>
      <c r="F29" s="316"/>
      <c r="G29" s="316"/>
      <c r="H29" s="314"/>
      <c r="K29" s="212"/>
      <c r="L29" s="316"/>
    </row>
    <row r="30" spans="1:16" ht="17.100000000000001" customHeight="1">
      <c r="A30" s="257"/>
      <c r="B30" s="315"/>
      <c r="C30" s="316"/>
      <c r="D30" s="316"/>
      <c r="E30" s="316"/>
      <c r="F30" s="316"/>
      <c r="G30" s="316"/>
      <c r="H30" s="314"/>
      <c r="K30" s="212"/>
      <c r="L30" s="316"/>
    </row>
    <row r="31" spans="1:16" ht="17.100000000000001" customHeight="1">
      <c r="A31" s="235" t="s">
        <v>462</v>
      </c>
      <c r="B31" s="315"/>
      <c r="C31" s="316"/>
      <c r="D31" s="316"/>
      <c r="E31" s="316"/>
      <c r="F31" s="316"/>
      <c r="G31" s="316"/>
      <c r="H31" s="314"/>
      <c r="K31" s="212"/>
      <c r="L31" s="316"/>
    </row>
    <row r="32" spans="1:16" ht="17.100000000000001" customHeight="1">
      <c r="A32" s="235" t="s">
        <v>463</v>
      </c>
      <c r="B32" s="315"/>
      <c r="C32" s="316"/>
      <c r="D32" s="316"/>
      <c r="E32" s="316"/>
      <c r="F32" s="316"/>
      <c r="G32" s="316"/>
      <c r="H32" s="314"/>
      <c r="K32" s="212"/>
      <c r="L32" s="316"/>
    </row>
    <row r="33" spans="1:12" ht="18">
      <c r="A33" s="235" t="s">
        <v>464</v>
      </c>
      <c r="B33" s="315"/>
      <c r="C33" s="316"/>
      <c r="D33" s="316"/>
      <c r="E33" s="316"/>
      <c r="F33" s="316"/>
      <c r="G33" s="316"/>
      <c r="H33" s="314"/>
      <c r="K33" s="212"/>
      <c r="L33" s="316"/>
    </row>
    <row r="34" spans="1:12" ht="18">
      <c r="A34" s="314"/>
      <c r="B34" s="315"/>
      <c r="C34" s="316"/>
      <c r="D34" s="316"/>
      <c r="E34" s="316"/>
      <c r="F34" s="316"/>
      <c r="G34" s="316"/>
      <c r="H34" s="314"/>
      <c r="K34" s="212"/>
      <c r="L34" s="316"/>
    </row>
    <row r="35" spans="1:12">
      <c r="B35" s="319"/>
      <c r="C35" s="320"/>
      <c r="D35" s="320"/>
      <c r="E35" s="259"/>
      <c r="G35" s="321"/>
      <c r="K35" s="212"/>
      <c r="L35" s="212"/>
    </row>
    <row r="36" spans="1:12">
      <c r="B36" s="298"/>
      <c r="G36" s="321"/>
      <c r="K36" s="212"/>
      <c r="L36" s="212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10"/>
    <mergeCell ref="B7:B10"/>
    <mergeCell ref="C7:D7"/>
    <mergeCell ref="E7:F7"/>
    <mergeCell ref="G7:G10"/>
    <mergeCell ref="H7:H10"/>
    <mergeCell ref="K5:L5"/>
  </mergeCells>
  <hyperlinks>
    <hyperlink ref="A5" display="BACK TO MENU" xr:uid="{00000000-0004-0000-05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3" max="11" man="1"/>
  </rowBreaks>
  <colBreaks count="1" manualBreakCount="1">
    <brk id="16" max="102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P36"/>
  <sheetViews>
    <sheetView showGridLines="0" showRowColHeaders="0" zoomScale="110" zoomScaleNormal="110" zoomScaleSheetLayoutView="120" workbookViewId="0">
      <selection activeCell="A22" sqref="A22"/>
    </sheetView>
  </sheetViews>
  <sheetFormatPr defaultColWidth="8" defaultRowHeight="15"/>
  <cols>
    <col min="1" max="1" width="24.77734375" style="212" customWidth="1"/>
    <col min="2" max="2" width="10.77734375" style="297" customWidth="1"/>
    <col min="3" max="6" width="8.77734375" style="212" customWidth="1"/>
    <col min="7" max="7" width="24.77734375" style="212" customWidth="1"/>
    <col min="8" max="8" width="12.6640625" style="212" customWidth="1"/>
    <col min="9" max="14" width="8.77734375" style="212" customWidth="1"/>
    <col min="15" max="16" width="8.77734375" style="298" customWidth="1"/>
    <col min="17" max="16384" width="8" style="212"/>
  </cols>
  <sheetData>
    <row r="2" spans="1:16" s="201" customFormat="1" ht="44.1" customHeight="1">
      <c r="A2" s="594" t="s">
        <v>68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</row>
    <row r="3" spans="1:16" s="201" customFormat="1" ht="30" customHeight="1">
      <c r="A3" s="595" t="s">
        <v>141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 s="204" customFormat="1" ht="17.100000000000001" customHeight="1">
      <c r="A4" s="207"/>
      <c r="B4" s="208"/>
      <c r="G4" s="207"/>
      <c r="H4" s="208"/>
    </row>
    <row r="5" spans="1:16" s="204" customFormat="1" ht="17.100000000000001" customHeight="1">
      <c r="A5" s="265" t="s">
        <v>22</v>
      </c>
      <c r="B5" s="208"/>
      <c r="G5" s="207"/>
      <c r="H5" s="208"/>
      <c r="K5" s="269"/>
      <c r="L5" s="269"/>
      <c r="M5" s="269"/>
      <c r="N5" s="269" t="s">
        <v>59</v>
      </c>
      <c r="O5" s="632">
        <f ca="1">TODAY()</f>
        <v>44915</v>
      </c>
      <c r="P5" s="632"/>
    </row>
    <row r="6" spans="1:16" ht="17.100000000000001" customHeight="1" thickBot="1">
      <c r="A6" s="297" t="s">
        <v>201</v>
      </c>
    </row>
    <row r="7" spans="1:16" s="299" customFormat="1" ht="60" customHeight="1" thickTop="1">
      <c r="A7" s="635" t="s">
        <v>3</v>
      </c>
      <c r="B7" s="638" t="s">
        <v>10</v>
      </c>
      <c r="C7" s="627" t="s">
        <v>71</v>
      </c>
      <c r="D7" s="628"/>
      <c r="E7" s="641" t="s">
        <v>133</v>
      </c>
      <c r="F7" s="642"/>
      <c r="G7" s="638" t="s">
        <v>30</v>
      </c>
      <c r="H7" s="638" t="s">
        <v>10</v>
      </c>
      <c r="I7" s="643" t="s">
        <v>133</v>
      </c>
      <c r="J7" s="644"/>
      <c r="K7" s="633" t="s">
        <v>142</v>
      </c>
      <c r="L7" s="634"/>
      <c r="M7" s="633" t="s">
        <v>16</v>
      </c>
      <c r="N7" s="634"/>
      <c r="O7" s="627" t="s">
        <v>15</v>
      </c>
      <c r="P7" s="645"/>
    </row>
    <row r="8" spans="1:16" s="299" customFormat="1" ht="15.95" customHeight="1">
      <c r="A8" s="636"/>
      <c r="B8" s="639"/>
      <c r="C8" s="273" t="s">
        <v>4</v>
      </c>
      <c r="D8" s="273" t="s">
        <v>0</v>
      </c>
      <c r="E8" s="273" t="s">
        <v>4</v>
      </c>
      <c r="F8" s="273" t="s">
        <v>0</v>
      </c>
      <c r="G8" s="639"/>
      <c r="H8" s="639"/>
      <c r="I8" s="273" t="s">
        <v>4</v>
      </c>
      <c r="J8" s="273" t="s">
        <v>0</v>
      </c>
      <c r="K8" s="273" t="s">
        <v>4</v>
      </c>
      <c r="L8" s="273" t="s">
        <v>0</v>
      </c>
      <c r="M8" s="273" t="s">
        <v>4</v>
      </c>
      <c r="N8" s="294" t="s">
        <v>0</v>
      </c>
      <c r="O8" s="273" t="s">
        <v>4</v>
      </c>
      <c r="P8" s="294" t="s">
        <v>0</v>
      </c>
    </row>
    <row r="9" spans="1:16" s="299" customFormat="1" ht="15.95" customHeight="1">
      <c r="A9" s="636"/>
      <c r="B9" s="639"/>
      <c r="C9" s="275" t="s">
        <v>9</v>
      </c>
      <c r="D9" s="275" t="s">
        <v>8</v>
      </c>
      <c r="E9" s="275" t="s">
        <v>6</v>
      </c>
      <c r="F9" s="275" t="s">
        <v>11</v>
      </c>
      <c r="G9" s="639"/>
      <c r="H9" s="639"/>
      <c r="I9" s="300" t="s">
        <v>11</v>
      </c>
      <c r="J9" s="300" t="s">
        <v>12</v>
      </c>
      <c r="K9" s="300" t="s">
        <v>7</v>
      </c>
      <c r="L9" s="300" t="s">
        <v>8</v>
      </c>
      <c r="M9" s="300" t="s">
        <v>5</v>
      </c>
      <c r="N9" s="300" t="s">
        <v>6</v>
      </c>
      <c r="O9" s="300" t="s">
        <v>7</v>
      </c>
      <c r="P9" s="301" t="s">
        <v>12</v>
      </c>
    </row>
    <row r="10" spans="1:16" s="299" customFormat="1" ht="15.95" customHeight="1">
      <c r="A10" s="637"/>
      <c r="B10" s="640"/>
      <c r="C10" s="302">
        <v>0.41666666666666669</v>
      </c>
      <c r="D10" s="302">
        <v>0.41666666666666669</v>
      </c>
      <c r="E10" s="302">
        <v>0.16666666666666666</v>
      </c>
      <c r="F10" s="302">
        <v>0.125</v>
      </c>
      <c r="G10" s="640"/>
      <c r="H10" s="640"/>
      <c r="I10" s="303">
        <v>0.875</v>
      </c>
      <c r="J10" s="303">
        <v>0.29166666666666669</v>
      </c>
      <c r="K10" s="303">
        <v>0.20833333333333334</v>
      </c>
      <c r="L10" s="303">
        <v>0.29166666666666669</v>
      </c>
      <c r="M10" s="303">
        <v>0.20833333333333334</v>
      </c>
      <c r="N10" s="303">
        <v>0.33333333333333331</v>
      </c>
      <c r="O10" s="303">
        <v>0.20833333333333334</v>
      </c>
      <c r="P10" s="304">
        <v>0.58333333333333337</v>
      </c>
    </row>
    <row r="11" spans="1:16" s="306" customFormat="1" ht="20.100000000000001" customHeight="1">
      <c r="A11" s="555" t="s">
        <v>284</v>
      </c>
      <c r="B11" s="279" t="s">
        <v>285</v>
      </c>
      <c r="C11" s="281" t="s">
        <v>237</v>
      </c>
      <c r="D11" s="281" t="s">
        <v>244</v>
      </c>
      <c r="E11" s="281" t="s">
        <v>235</v>
      </c>
      <c r="F11" s="281" t="s">
        <v>248</v>
      </c>
      <c r="G11" s="555" t="s">
        <v>292</v>
      </c>
      <c r="H11" s="502" t="s">
        <v>293</v>
      </c>
      <c r="I11" s="305" t="s">
        <v>270</v>
      </c>
      <c r="J11" s="305" t="s">
        <v>236</v>
      </c>
      <c r="K11" s="305" t="s">
        <v>276</v>
      </c>
      <c r="L11" s="305" t="s">
        <v>278</v>
      </c>
      <c r="M11" s="305" t="s">
        <v>282</v>
      </c>
      <c r="N11" s="305" t="s">
        <v>283</v>
      </c>
      <c r="O11" s="305" t="s">
        <v>291</v>
      </c>
      <c r="P11" s="305" t="s">
        <v>296</v>
      </c>
    </row>
    <row r="12" spans="1:16" s="306" customFormat="1" ht="20.100000000000001" customHeight="1">
      <c r="A12" s="556" t="s">
        <v>354</v>
      </c>
      <c r="B12" s="546" t="s">
        <v>355</v>
      </c>
      <c r="C12" s="547" t="s">
        <v>246</v>
      </c>
      <c r="D12" s="547" t="s">
        <v>247</v>
      </c>
      <c r="E12" s="547" t="s">
        <v>239</v>
      </c>
      <c r="F12" s="547" t="s">
        <v>251</v>
      </c>
      <c r="G12" s="556" t="s">
        <v>294</v>
      </c>
      <c r="H12" s="550" t="s">
        <v>295</v>
      </c>
      <c r="I12" s="549" t="s">
        <v>241</v>
      </c>
      <c r="J12" s="549" t="s">
        <v>249</v>
      </c>
      <c r="K12" s="549" t="s">
        <v>291</v>
      </c>
      <c r="L12" s="549" t="s">
        <v>335</v>
      </c>
      <c r="M12" s="549" t="s">
        <v>349</v>
      </c>
      <c r="N12" s="549" t="s">
        <v>336</v>
      </c>
      <c r="O12" s="549" t="s">
        <v>342</v>
      </c>
      <c r="P12" s="549" t="s">
        <v>332</v>
      </c>
    </row>
    <row r="13" spans="1:16" s="306" customFormat="1" ht="20.100000000000001" customHeight="1">
      <c r="A13" s="555" t="s">
        <v>25</v>
      </c>
      <c r="B13" s="279" t="s">
        <v>356</v>
      </c>
      <c r="C13" s="281" t="s">
        <v>238</v>
      </c>
      <c r="D13" s="281" t="s">
        <v>250</v>
      </c>
      <c r="E13" s="281" t="s">
        <v>279</v>
      </c>
      <c r="F13" s="281" t="s">
        <v>265</v>
      </c>
      <c r="G13" s="555" t="s">
        <v>378</v>
      </c>
      <c r="H13" s="502" t="s">
        <v>379</v>
      </c>
      <c r="I13" s="305" t="s">
        <v>271</v>
      </c>
      <c r="J13" s="305" t="s">
        <v>272</v>
      </c>
      <c r="K13" s="305" t="s">
        <v>342</v>
      </c>
      <c r="L13" s="305" t="s">
        <v>337</v>
      </c>
      <c r="M13" s="305" t="s">
        <v>350</v>
      </c>
      <c r="N13" s="305" t="s">
        <v>338</v>
      </c>
      <c r="O13" s="305" t="s">
        <v>344</v>
      </c>
      <c r="P13" s="305" t="s">
        <v>334</v>
      </c>
    </row>
    <row r="14" spans="1:16" s="306" customFormat="1" ht="20.100000000000001" customHeight="1">
      <c r="A14" s="555" t="s">
        <v>357</v>
      </c>
      <c r="B14" s="279" t="s">
        <v>358</v>
      </c>
      <c r="C14" s="281" t="s">
        <v>252</v>
      </c>
      <c r="D14" s="281" t="s">
        <v>264</v>
      </c>
      <c r="E14" s="281" t="s">
        <v>280</v>
      </c>
      <c r="F14" s="281" t="s">
        <v>267</v>
      </c>
      <c r="G14" s="555" t="s">
        <v>380</v>
      </c>
      <c r="H14" s="502" t="s">
        <v>381</v>
      </c>
      <c r="I14" s="305" t="s">
        <v>273</v>
      </c>
      <c r="J14" s="305" t="s">
        <v>274</v>
      </c>
      <c r="K14" s="305" t="s">
        <v>344</v>
      </c>
      <c r="L14" s="305" t="s">
        <v>339</v>
      </c>
      <c r="M14" s="305" t="s">
        <v>351</v>
      </c>
      <c r="N14" s="305" t="s">
        <v>340</v>
      </c>
      <c r="O14" s="305" t="s">
        <v>346</v>
      </c>
      <c r="P14" s="305" t="s">
        <v>347</v>
      </c>
    </row>
    <row r="15" spans="1:16" s="306" customFormat="1" ht="20.100000000000001" customHeight="1">
      <c r="A15" s="556" t="s">
        <v>359</v>
      </c>
      <c r="B15" s="546" t="s">
        <v>360</v>
      </c>
      <c r="C15" s="547" t="s">
        <v>261</v>
      </c>
      <c r="D15" s="547" t="s">
        <v>266</v>
      </c>
      <c r="E15" s="547" t="s">
        <v>281</v>
      </c>
      <c r="F15" s="547" t="s">
        <v>269</v>
      </c>
      <c r="G15" s="556" t="s">
        <v>382</v>
      </c>
      <c r="H15" s="550" t="s">
        <v>383</v>
      </c>
      <c r="I15" s="549" t="s">
        <v>275</v>
      </c>
      <c r="J15" s="549" t="s">
        <v>276</v>
      </c>
      <c r="K15" s="549" t="s">
        <v>346</v>
      </c>
      <c r="L15" s="549" t="s">
        <v>348</v>
      </c>
      <c r="M15" s="549" t="s">
        <v>352</v>
      </c>
      <c r="N15" s="549" t="s">
        <v>353</v>
      </c>
      <c r="O15" s="549" t="s">
        <v>362</v>
      </c>
      <c r="P15" s="549" t="s">
        <v>363</v>
      </c>
    </row>
    <row r="16" spans="1:16" s="306" customFormat="1" ht="20.100000000000001" customHeight="1">
      <c r="A16" s="555" t="s">
        <v>361</v>
      </c>
      <c r="B16" s="279" t="s">
        <v>219</v>
      </c>
      <c r="C16" s="281" t="s">
        <v>263</v>
      </c>
      <c r="D16" s="281" t="s">
        <v>268</v>
      </c>
      <c r="E16" s="281" t="s">
        <v>282</v>
      </c>
      <c r="F16" s="281" t="s">
        <v>283</v>
      </c>
      <c r="G16" s="555" t="s">
        <v>384</v>
      </c>
      <c r="H16" s="502" t="s">
        <v>355</v>
      </c>
      <c r="I16" s="305" t="s">
        <v>341</v>
      </c>
      <c r="J16" s="305" t="s">
        <v>342</v>
      </c>
      <c r="K16" s="305" t="s">
        <v>385</v>
      </c>
      <c r="L16" s="305" t="s">
        <v>386</v>
      </c>
      <c r="M16" s="305" t="s">
        <v>376</v>
      </c>
      <c r="N16" s="305" t="s">
        <v>377</v>
      </c>
      <c r="O16" s="305" t="s">
        <v>387</v>
      </c>
      <c r="P16" s="305" t="s">
        <v>388</v>
      </c>
    </row>
    <row r="17" spans="1:16" ht="17.100000000000001" customHeight="1">
      <c r="A17" s="312"/>
      <c r="B17" s="313"/>
      <c r="C17" s="309"/>
      <c r="D17" s="309"/>
      <c r="E17" s="310"/>
      <c r="F17" s="311"/>
      <c r="G17" s="250"/>
      <c r="H17" s="251"/>
      <c r="I17" s="309"/>
      <c r="J17" s="309"/>
      <c r="K17" s="309"/>
      <c r="L17" s="309"/>
      <c r="M17" s="309"/>
      <c r="N17" s="309"/>
      <c r="O17" s="309"/>
      <c r="P17" s="309"/>
    </row>
    <row r="18" spans="1:16" s="210" customFormat="1" ht="17.100000000000001" customHeight="1">
      <c r="A18" s="217" t="s">
        <v>31</v>
      </c>
      <c r="B18" s="218"/>
      <c r="C18" s="219"/>
      <c r="D18" s="219"/>
      <c r="E18" s="219"/>
      <c r="F18" s="311"/>
      <c r="G18" s="250"/>
      <c r="H18" s="251"/>
      <c r="I18" s="309"/>
      <c r="J18" s="309"/>
      <c r="K18" s="309"/>
      <c r="L18" s="309"/>
      <c r="M18" s="309"/>
      <c r="N18" s="309"/>
      <c r="O18" s="309"/>
      <c r="P18" s="309"/>
    </row>
    <row r="19" spans="1:16" s="210" customFormat="1" ht="17.100000000000001" customHeight="1">
      <c r="A19" s="223"/>
      <c r="B19" s="250"/>
      <c r="C19" s="250"/>
      <c r="D19" s="250"/>
      <c r="E19" s="250"/>
      <c r="F19" s="250"/>
      <c r="G19" s="250"/>
      <c r="H19" s="251"/>
      <c r="I19" s="309"/>
      <c r="J19" s="309"/>
      <c r="K19" s="309"/>
      <c r="L19" s="309"/>
      <c r="M19" s="309"/>
      <c r="N19" s="309"/>
      <c r="O19" s="309"/>
      <c r="P19" s="309"/>
    </row>
    <row r="20" spans="1:16" s="210" customFormat="1" ht="17.100000000000001" customHeight="1">
      <c r="A20" s="224" t="s">
        <v>29</v>
      </c>
      <c r="B20" s="250"/>
      <c r="C20" s="250"/>
      <c r="D20" s="250"/>
      <c r="E20" s="250"/>
      <c r="F20" s="250"/>
      <c r="G20" s="250"/>
      <c r="H20" s="251"/>
      <c r="I20" s="309"/>
      <c r="J20" s="309"/>
      <c r="K20" s="309"/>
      <c r="L20" s="309"/>
      <c r="M20" s="309"/>
      <c r="N20" s="309"/>
      <c r="O20" s="309"/>
      <c r="P20" s="309"/>
    </row>
    <row r="21" spans="1:16" ht="17.100000000000001" customHeight="1">
      <c r="A21" s="312"/>
      <c r="B21" s="313"/>
      <c r="C21" s="309"/>
      <c r="D21" s="309"/>
      <c r="E21" s="310"/>
      <c r="F21" s="311"/>
      <c r="G21" s="250"/>
      <c r="H21" s="251"/>
      <c r="I21" s="309"/>
      <c r="J21" s="309"/>
      <c r="K21" s="309"/>
      <c r="L21" s="309"/>
      <c r="M21" s="309"/>
      <c r="N21" s="309"/>
      <c r="O21" s="309"/>
      <c r="P21" s="309"/>
    </row>
    <row r="22" spans="1:16" s="225" customFormat="1" ht="17.100000000000001" customHeight="1">
      <c r="A22" s="226" t="s">
        <v>485</v>
      </c>
      <c r="B22" s="227"/>
      <c r="G22" s="226"/>
      <c r="O22" s="226" t="s">
        <v>162</v>
      </c>
    </row>
    <row r="23" spans="1:16" s="225" customFormat="1" ht="17.100000000000001" customHeight="1">
      <c r="A23" s="226" t="s">
        <v>73</v>
      </c>
      <c r="B23" s="227"/>
      <c r="G23" s="226"/>
      <c r="O23" s="226" t="s">
        <v>163</v>
      </c>
    </row>
    <row r="24" spans="1:16" s="225" customFormat="1" ht="17.100000000000001" customHeight="1">
      <c r="A24" s="226" t="s">
        <v>47</v>
      </c>
      <c r="B24" s="227"/>
      <c r="F24" s="226"/>
      <c r="G24" s="226"/>
      <c r="O24" s="226" t="s">
        <v>167</v>
      </c>
    </row>
    <row r="25" spans="1:16" s="225" customFormat="1" ht="17.100000000000001" customHeight="1">
      <c r="A25" s="226" t="s">
        <v>20</v>
      </c>
      <c r="B25" s="227"/>
      <c r="F25" s="226"/>
      <c r="G25" s="226"/>
      <c r="O25" s="226" t="s">
        <v>74</v>
      </c>
    </row>
    <row r="26" spans="1:16" ht="17.100000000000001" customHeight="1">
      <c r="A26" s="314"/>
      <c r="B26" s="315"/>
      <c r="C26" s="316"/>
      <c r="D26" s="316"/>
      <c r="E26" s="316"/>
      <c r="F26" s="316"/>
      <c r="G26" s="316"/>
      <c r="H26" s="314"/>
      <c r="O26" s="212"/>
      <c r="P26" s="316"/>
    </row>
    <row r="27" spans="1:16" s="317" customFormat="1" ht="17.100000000000001" customHeight="1"/>
    <row r="28" spans="1:16" ht="17.100000000000001" customHeight="1">
      <c r="A28" s="229" t="s">
        <v>2</v>
      </c>
      <c r="B28" s="315"/>
      <c r="C28" s="316"/>
      <c r="D28" s="316"/>
      <c r="E28" s="316"/>
      <c r="F28" s="316"/>
      <c r="G28" s="316"/>
      <c r="H28" s="314"/>
      <c r="O28" s="212"/>
      <c r="P28" s="316"/>
    </row>
    <row r="29" spans="1:16" ht="17.100000000000001" customHeight="1">
      <c r="A29" s="233"/>
      <c r="B29" s="315"/>
      <c r="C29" s="316"/>
      <c r="D29" s="316"/>
      <c r="E29" s="316"/>
      <c r="F29" s="316"/>
      <c r="G29" s="316"/>
      <c r="H29" s="314"/>
      <c r="O29" s="212"/>
      <c r="P29" s="316"/>
    </row>
    <row r="30" spans="1:16" ht="17.100000000000001" customHeight="1">
      <c r="A30" s="233" t="s">
        <v>461</v>
      </c>
      <c r="B30" s="315"/>
      <c r="C30" s="316"/>
      <c r="D30" s="316"/>
      <c r="E30" s="316"/>
      <c r="F30" s="316"/>
      <c r="G30" s="316"/>
      <c r="H30" s="314"/>
      <c r="O30" s="212"/>
      <c r="P30" s="316"/>
    </row>
    <row r="31" spans="1:16" ht="17.100000000000001" customHeight="1">
      <c r="A31" s="257"/>
      <c r="B31" s="315"/>
      <c r="C31" s="316"/>
      <c r="D31" s="316"/>
      <c r="E31" s="316"/>
      <c r="F31" s="316"/>
      <c r="G31" s="316"/>
      <c r="H31" s="314"/>
      <c r="O31" s="212"/>
      <c r="P31" s="316"/>
    </row>
    <row r="32" spans="1:16" ht="17.100000000000001" customHeight="1">
      <c r="A32" s="235" t="s">
        <v>462</v>
      </c>
      <c r="B32" s="315"/>
      <c r="C32" s="316"/>
      <c r="D32" s="316"/>
      <c r="E32" s="316"/>
      <c r="F32" s="316"/>
      <c r="G32" s="316"/>
      <c r="H32" s="314"/>
      <c r="O32" s="212"/>
      <c r="P32" s="316"/>
    </row>
    <row r="33" spans="1:16" ht="18">
      <c r="A33" s="235" t="s">
        <v>463</v>
      </c>
      <c r="B33" s="315"/>
      <c r="C33" s="316"/>
      <c r="D33" s="316"/>
      <c r="E33" s="316"/>
      <c r="F33" s="316"/>
      <c r="G33" s="316"/>
      <c r="H33" s="314"/>
      <c r="O33" s="212"/>
      <c r="P33" s="316"/>
    </row>
    <row r="34" spans="1:16" ht="18">
      <c r="A34" s="235" t="s">
        <v>464</v>
      </c>
      <c r="B34" s="315"/>
      <c r="C34" s="316"/>
      <c r="D34" s="316"/>
      <c r="E34" s="316"/>
      <c r="F34" s="316"/>
      <c r="G34" s="316"/>
      <c r="H34" s="314"/>
      <c r="O34" s="212"/>
      <c r="P34" s="316"/>
    </row>
    <row r="35" spans="1:16">
      <c r="B35" s="319"/>
      <c r="C35" s="320"/>
      <c r="D35" s="320"/>
      <c r="E35" s="259"/>
      <c r="G35" s="321"/>
      <c r="O35" s="212"/>
      <c r="P35" s="212"/>
    </row>
    <row r="36" spans="1:16">
      <c r="B36" s="298"/>
      <c r="G36" s="321"/>
      <c r="O36" s="212"/>
      <c r="P36" s="212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10"/>
    <mergeCell ref="B7:B10"/>
    <mergeCell ref="C7:D7"/>
    <mergeCell ref="E7:F7"/>
    <mergeCell ref="G7:G10"/>
    <mergeCell ref="H7:H10"/>
    <mergeCell ref="I7:J7"/>
    <mergeCell ref="O7:P7"/>
    <mergeCell ref="K7:L7"/>
    <mergeCell ref="O5:P5"/>
  </mergeCells>
  <hyperlinks>
    <hyperlink ref="A5" display="BACK TO MENU" xr:uid="{00000000-0004-0000-06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MENU </vt:lpstr>
      <vt:lpstr>LGB DIRECT (SEA)</vt:lpstr>
      <vt:lpstr>LAS -OAK DIRECT (SEA2)</vt:lpstr>
      <vt:lpstr>AAC - OAK DIRECT (AAC)</vt:lpstr>
      <vt:lpstr>OAK via HKG (AAS3)</vt:lpstr>
      <vt:lpstr>USEC DIRECT (AWES) </vt:lpstr>
      <vt:lpstr>USEC DIRECT (AWE5)</vt:lpstr>
      <vt:lpstr>BOSTON VIA SHA (AWE1)</vt:lpstr>
      <vt:lpstr>USEC VIA SHA (AWE2)</vt:lpstr>
      <vt:lpstr>BALTIMORE VIA HKG (AWE3)</vt:lpstr>
      <vt:lpstr>USEC VIA SHA (AWE4)</vt:lpstr>
      <vt:lpstr>USEC DIRECT (AWE6) 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'AAC - OAK DIRECT (AAC)'!Print_Area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'OAK via HKG (AAS3)'!Print_Area</vt:lpstr>
      <vt:lpstr>'SEA-VAN VIA HKG (OPNW)'!Print_Area</vt:lpstr>
      <vt:lpstr>'USEC DIRECT (AWE6) '!Print_Area</vt:lpstr>
      <vt:lpstr>'USEC VIA SHA (AWE4)'!Print_Area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Pham My Linh (VN)</cp:lastModifiedBy>
  <cp:lastPrinted>2019-11-29T09:09:26Z</cp:lastPrinted>
  <dcterms:created xsi:type="dcterms:W3CDTF">1999-08-17T08:14:37Z</dcterms:created>
  <dcterms:modified xsi:type="dcterms:W3CDTF">2022-12-20T08:05:05Z</dcterms:modified>
</cp:coreProperties>
</file>